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FOOD\"/>
    </mc:Choice>
  </mc:AlternateContent>
  <bookViews>
    <workbookView xWindow="0" yWindow="0" windowWidth="20490" windowHeight="7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75" i="1" l="1"/>
  <c r="L165" i="1"/>
  <c r="L158" i="1"/>
  <c r="L148" i="1"/>
  <c r="L141" i="1"/>
  <c r="L131" i="1"/>
  <c r="L124" i="1"/>
  <c r="L114" i="1"/>
  <c r="L107" i="1"/>
  <c r="L97" i="1"/>
  <c r="L90" i="1"/>
  <c r="L80" i="1"/>
  <c r="L72" i="1"/>
  <c r="L62" i="1"/>
  <c r="L55" i="1"/>
  <c r="L45" i="1"/>
  <c r="L38" i="1"/>
  <c r="L28" i="1"/>
  <c r="L21" i="1"/>
  <c r="L11" i="1"/>
  <c r="A98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49" i="1"/>
  <c r="A149" i="1"/>
  <c r="J148" i="1"/>
  <c r="I148" i="1"/>
  <c r="H148" i="1"/>
  <c r="G148" i="1"/>
  <c r="F148" i="1"/>
  <c r="B142" i="1"/>
  <c r="A142" i="1"/>
  <c r="J141" i="1"/>
  <c r="I141" i="1"/>
  <c r="H141" i="1"/>
  <c r="G141" i="1"/>
  <c r="F141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5" i="1"/>
  <c r="A115" i="1"/>
  <c r="J114" i="1"/>
  <c r="I114" i="1"/>
  <c r="H114" i="1"/>
  <c r="G114" i="1"/>
  <c r="F114" i="1"/>
  <c r="B108" i="1"/>
  <c r="A108" i="1"/>
  <c r="J107" i="1"/>
  <c r="I107" i="1"/>
  <c r="H107" i="1"/>
  <c r="G107" i="1"/>
  <c r="F107" i="1"/>
  <c r="B98" i="1"/>
  <c r="J97" i="1"/>
  <c r="I97" i="1"/>
  <c r="H97" i="1"/>
  <c r="G97" i="1"/>
  <c r="F97" i="1"/>
  <c r="B91" i="1"/>
  <c r="A91" i="1"/>
  <c r="J90" i="1"/>
  <c r="I90" i="1"/>
  <c r="H90" i="1"/>
  <c r="G90" i="1"/>
  <c r="F90" i="1"/>
  <c r="B81" i="1"/>
  <c r="A81" i="1"/>
  <c r="J80" i="1"/>
  <c r="I80" i="1"/>
  <c r="H80" i="1"/>
  <c r="G80" i="1"/>
  <c r="F80" i="1"/>
  <c r="B73" i="1"/>
  <c r="A73" i="1"/>
  <c r="J72" i="1"/>
  <c r="I72" i="1"/>
  <c r="H72" i="1"/>
  <c r="G72" i="1"/>
  <c r="F72" i="1"/>
  <c r="B63" i="1"/>
  <c r="A63" i="1"/>
  <c r="J62" i="1"/>
  <c r="I62" i="1"/>
  <c r="H62" i="1"/>
  <c r="G62" i="1"/>
  <c r="F62" i="1"/>
  <c r="B56" i="1"/>
  <c r="A56" i="1"/>
  <c r="J55" i="1"/>
  <c r="I55" i="1"/>
  <c r="H55" i="1"/>
  <c r="G55" i="1"/>
  <c r="F55" i="1"/>
  <c r="B46" i="1"/>
  <c r="A46" i="1"/>
  <c r="J45" i="1"/>
  <c r="I45" i="1"/>
  <c r="H45" i="1"/>
  <c r="G45" i="1"/>
  <c r="F45" i="1"/>
  <c r="B39" i="1"/>
  <c r="A39" i="1"/>
  <c r="J38" i="1"/>
  <c r="I38" i="1"/>
  <c r="H38" i="1"/>
  <c r="G38" i="1"/>
  <c r="F38" i="1"/>
  <c r="B29" i="1"/>
  <c r="A29" i="1"/>
  <c r="J28" i="1"/>
  <c r="I28" i="1"/>
  <c r="H28" i="1"/>
  <c r="G28" i="1"/>
  <c r="F28" i="1"/>
  <c r="B22" i="1"/>
  <c r="A22" i="1"/>
  <c r="B12" i="1"/>
  <c r="A12" i="1"/>
  <c r="G21" i="1"/>
  <c r="H21" i="1"/>
  <c r="I21" i="1"/>
  <c r="J21" i="1"/>
  <c r="F21" i="1"/>
  <c r="G11" i="1"/>
  <c r="H11" i="1"/>
  <c r="I11" i="1"/>
  <c r="J11" i="1"/>
  <c r="F11" i="1"/>
  <c r="L22" i="1" l="1"/>
  <c r="L125" i="1"/>
  <c r="H159" i="1"/>
  <c r="H56" i="1"/>
  <c r="I159" i="1"/>
  <c r="J176" i="1"/>
  <c r="H91" i="1"/>
  <c r="G125" i="1"/>
  <c r="L142" i="1"/>
  <c r="G73" i="1"/>
  <c r="H73" i="1"/>
  <c r="H39" i="1"/>
  <c r="L73" i="1"/>
  <c r="I142" i="1"/>
  <c r="I108" i="1"/>
  <c r="L176" i="1"/>
  <c r="G176" i="1"/>
  <c r="H176" i="1"/>
  <c r="I176" i="1"/>
  <c r="L159" i="1"/>
  <c r="J159" i="1"/>
  <c r="G159" i="1"/>
  <c r="J142" i="1"/>
  <c r="G142" i="1"/>
  <c r="H142" i="1"/>
  <c r="J125" i="1"/>
  <c r="I125" i="1"/>
  <c r="H125" i="1"/>
  <c r="L108" i="1"/>
  <c r="J108" i="1"/>
  <c r="G108" i="1"/>
  <c r="H108" i="1"/>
  <c r="L91" i="1"/>
  <c r="J91" i="1"/>
  <c r="I91" i="1"/>
  <c r="G91" i="1"/>
  <c r="F91" i="1"/>
  <c r="J73" i="1"/>
  <c r="F73" i="1"/>
  <c r="I73" i="1"/>
  <c r="F39" i="1"/>
  <c r="L56" i="1"/>
  <c r="J56" i="1"/>
  <c r="I56" i="1"/>
  <c r="G56" i="1"/>
  <c r="F56" i="1"/>
  <c r="L39" i="1"/>
  <c r="J39" i="1"/>
  <c r="G39" i="1"/>
  <c r="I39" i="1"/>
  <c r="F108" i="1"/>
  <c r="F125" i="1"/>
  <c r="F142" i="1"/>
  <c r="F159" i="1"/>
  <c r="F176" i="1"/>
  <c r="I22" i="1"/>
  <c r="F22" i="1"/>
  <c r="J22" i="1"/>
  <c r="H22" i="1"/>
  <c r="G22" i="1"/>
  <c r="L177" i="1" l="1"/>
  <c r="H177" i="1"/>
  <c r="G177" i="1"/>
  <c r="F177" i="1"/>
  <c r="J177" i="1"/>
  <c r="I177" i="1"/>
</calcChain>
</file>

<file path=xl/sharedStrings.xml><?xml version="1.0" encoding="utf-8"?>
<sst xmlns="http://schemas.openxmlformats.org/spreadsheetml/2006/main" count="604" uniqueCount="94">
  <si>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</si>
  <si>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</si>
  <si>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</si>
  <si>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</si>
  <si>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</si>
  <si>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</si>
  <si>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</si>
  <si>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</si>
  <si>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</si>
  <si>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</si>
  <si>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</si>
  <si>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</si>
  <si>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</si>
  <si>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</si>
  <si>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</si>
  <si>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</si>
  <si>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</si>
  <si>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</si>
  <si>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</si>
  <si>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</si>
  <si>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</si>
  <si>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</si>
  <si>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</si>
  <si>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</si>
  <si>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</si>
  <si>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</si>
  <si>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</si>
  <si>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</si>
  <si>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</si>
  <si>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</si>
  <si>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</si>
  <si>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</si>
  <si>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</si>
  <si>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</si>
  <si>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</si>
  <si>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</si>
  <si>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к/к</t>
  </si>
  <si>
    <t>Огурец соленый</t>
  </si>
  <si>
    <t>Суп из овощей со сметаной на мясном бульоне</t>
  </si>
  <si>
    <t>Тефтели (1й вариант), соус сметанный</t>
  </si>
  <si>
    <t>Макаронные изделия отварные</t>
  </si>
  <si>
    <t xml:space="preserve">Компот из свежих яблок </t>
  </si>
  <si>
    <t>Хлеб ржано-пшеничный обогащённый микронутриентами</t>
  </si>
  <si>
    <t>238/371</t>
  </si>
  <si>
    <t>Икра свекольная</t>
  </si>
  <si>
    <t>Рассольник Ленинградский со сметаной  на курином бульоне</t>
  </si>
  <si>
    <t>Птица, тушеная в соусе с овощами</t>
  </si>
  <si>
    <t>Компот из сухофруктов</t>
  </si>
  <si>
    <t>Горошек консервированный</t>
  </si>
  <si>
    <t>Борщ со свежей капустой, картофелем и со сметаной на мясном бульоне</t>
  </si>
  <si>
    <t>Рыба, тушенная в томате с овощами</t>
  </si>
  <si>
    <t>Рис отварной</t>
  </si>
  <si>
    <t>Кисель из сока плодового или ягодного натурального</t>
  </si>
  <si>
    <t>Салат из квашеной капусты с маслом растительным</t>
  </si>
  <si>
    <t>Суп картофельный с горохом и гренками   на мясном бульоне</t>
  </si>
  <si>
    <t>Жаркое по-домашнему со свининой</t>
  </si>
  <si>
    <t>Напиток апельсиновый</t>
  </si>
  <si>
    <t>99/73</t>
  </si>
  <si>
    <t xml:space="preserve">Щи из свежей капусты с картофелем и сметаной на мясном бульоне  </t>
  </si>
  <si>
    <t>Котлеты рубленые из птицы с соусом молочным</t>
  </si>
  <si>
    <t>Икра морковная</t>
  </si>
  <si>
    <t>Каша гречневая рассыпчатая</t>
  </si>
  <si>
    <t>314/366</t>
  </si>
  <si>
    <t xml:space="preserve">Кофейный напиток </t>
  </si>
  <si>
    <t>Напиток лимонный</t>
  </si>
  <si>
    <t>Суп картофельный с вермишелью на курином бульоне</t>
  </si>
  <si>
    <t>Плов из птицы (филе)</t>
  </si>
  <si>
    <t>Борщ со свежей капустой, картофелем со сметаной  на мясном бульоне</t>
  </si>
  <si>
    <t>Гуляш из мяса (свинина)</t>
  </si>
  <si>
    <t>Огурец свежий</t>
  </si>
  <si>
    <t>Щи из квашеной капусты с картофелем и сметаной на мясном бульоне</t>
  </si>
  <si>
    <t>Котлеты рыбные любительские с соусом томатным</t>
  </si>
  <si>
    <t xml:space="preserve">Рис отварной </t>
  </si>
  <si>
    <t>Кисель из сока плодово-ягодного</t>
  </si>
  <si>
    <t>241/364</t>
  </si>
  <si>
    <t>Рассольник Ленинградский со сметаной на курином бульоне</t>
  </si>
  <si>
    <t>Рагу из птицы</t>
  </si>
  <si>
    <t>Компот из сушеных плодов и ягод</t>
  </si>
  <si>
    <t>Суп картофельный с горохом и гренками на мясном бульоне</t>
  </si>
  <si>
    <t>Голубцы ленивые (свинина)</t>
  </si>
  <si>
    <t xml:space="preserve">Каша пшеничная «Монрепо» с ягодным соусом </t>
  </si>
  <si>
    <t>Чай с сахаром</t>
  </si>
  <si>
    <t>Батон обогащенный микронутриентами</t>
  </si>
  <si>
    <t>АКП**</t>
  </si>
  <si>
    <t xml:space="preserve">Каша рисовая молочная с ягодным соусом </t>
  </si>
  <si>
    <t xml:space="preserve">Каша овсяная (геркулес) «Копорка» с соусом ягодным </t>
  </si>
  <si>
    <t xml:space="preserve">Каша пшенная «Тихвинка» с ягодным соусом </t>
  </si>
  <si>
    <t xml:space="preserve">Какао с молоком </t>
  </si>
  <si>
    <t>Каша ячневая молочная с маслом сливочным</t>
  </si>
  <si>
    <t>Бутерброд с джемом</t>
  </si>
  <si>
    <t>Каша гречневая молочная «Усадьба Марьино»  (с молоком сгущенным)</t>
  </si>
  <si>
    <t>Директор ЦО</t>
  </si>
  <si>
    <t>Рубцова Г.А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</si>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</sst>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2" fillId="3" borderId="23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11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tabSelected="1" workbookViewId="0">
      <pane xSplit="4" ySplit="5" topLeftCell="E157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0" t="s">
        <v>93</v>
      </c>
      <c r="D1" s="71"/>
      <c r="E1" s="71"/>
      <c r="F1" s="12" t="s">
        <v>16</v>
      </c>
      <c r="G1" s="2" t="s">
        <v>17</v>
      </c>
      <c r="H1" s="72" t="s">
        <v>91</v>
      </c>
      <c r="I1" s="72"/>
      <c r="J1" s="72"/>
      <c r="K1" s="72"/>
    </row>
    <row r="2" spans="1:12" ht="18" x14ac:dyDescent="0.25">
      <c r="A2" s="35" t="s">
        <v>6</v>
      </c>
      <c r="C2" s="2"/>
      <c r="G2" s="2" t="s">
        <v>18</v>
      </c>
      <c r="H2" s="72" t="s">
        <v>92</v>
      </c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4</v>
      </c>
      <c r="I3" s="45">
        <v>5</v>
      </c>
      <c r="J3" s="46">
        <v>2026</v>
      </c>
      <c r="K3" s="47"/>
    </row>
    <row r="4" spans="1:12" ht="13.5" thickBot="1" x14ac:dyDescent="0.25">
      <c r="C4" s="2"/>
      <c r="D4" s="4"/>
      <c r="H4" s="44" t="s">
        <v>33</v>
      </c>
      <c r="I4" s="44" t="s">
        <v>34</v>
      </c>
      <c r="J4" s="44" t="s">
        <v>35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7" t="s">
        <v>32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7" t="s">
        <v>80</v>
      </c>
      <c r="F6" s="49">
        <v>230</v>
      </c>
      <c r="G6" s="49">
        <v>10</v>
      </c>
      <c r="H6" s="49">
        <v>14</v>
      </c>
      <c r="I6" s="65">
        <v>31</v>
      </c>
      <c r="J6" s="49">
        <v>284</v>
      </c>
      <c r="K6" s="48" t="s">
        <v>83</v>
      </c>
      <c r="L6" s="61">
        <v>18</v>
      </c>
    </row>
    <row r="7" spans="1:12" ht="15" x14ac:dyDescent="0.25">
      <c r="A7" s="23"/>
      <c r="B7" s="15"/>
      <c r="C7" s="11"/>
      <c r="D7" s="7" t="s">
        <v>27</v>
      </c>
      <c r="E7" s="53" t="s">
        <v>81</v>
      </c>
      <c r="F7" s="50">
        <v>200</v>
      </c>
      <c r="G7" s="50">
        <v>0</v>
      </c>
      <c r="H7" s="50">
        <v>0</v>
      </c>
      <c r="I7" s="66">
        <v>15</v>
      </c>
      <c r="J7" s="50">
        <v>60</v>
      </c>
      <c r="K7" s="6">
        <v>430</v>
      </c>
      <c r="L7" s="51">
        <v>6</v>
      </c>
    </row>
    <row r="8" spans="1:12" ht="15" x14ac:dyDescent="0.25">
      <c r="A8" s="23"/>
      <c r="B8" s="15"/>
      <c r="C8" s="11"/>
      <c r="D8" s="7" t="s">
        <v>28</v>
      </c>
      <c r="E8" s="53" t="s">
        <v>82</v>
      </c>
      <c r="F8" s="50">
        <v>70</v>
      </c>
      <c r="G8" s="50">
        <v>6</v>
      </c>
      <c r="H8" s="50">
        <v>2</v>
      </c>
      <c r="I8" s="66">
        <v>37</v>
      </c>
      <c r="J8" s="50">
        <v>196</v>
      </c>
      <c r="K8" s="6" t="s">
        <v>36</v>
      </c>
      <c r="L8" s="51">
        <v>5</v>
      </c>
    </row>
    <row r="9" spans="1:12" ht="15" x14ac:dyDescent="0.25">
      <c r="A9" s="23"/>
      <c r="B9" s="15"/>
      <c r="C9" s="11"/>
      <c r="D9" s="6"/>
      <c r="E9" s="39"/>
      <c r="F9" s="40"/>
      <c r="G9" s="40"/>
      <c r="H9" s="40"/>
      <c r="I9" s="40"/>
      <c r="J9" s="40"/>
      <c r="K9" s="40"/>
      <c r="L9" s="41"/>
    </row>
    <row r="10" spans="1:12" ht="15" x14ac:dyDescent="0.25">
      <c r="A10" s="23"/>
      <c r="B10" s="15"/>
      <c r="C10" s="11"/>
      <c r="D10" s="6"/>
      <c r="E10" s="39"/>
      <c r="F10" s="40"/>
      <c r="G10" s="40"/>
      <c r="H10" s="40"/>
      <c r="I10" s="40"/>
      <c r="J10" s="40"/>
      <c r="K10" s="40"/>
      <c r="L10" s="41"/>
    </row>
    <row r="11" spans="1:12" ht="15" x14ac:dyDescent="0.25">
      <c r="A11" s="24"/>
      <c r="B11" s="17"/>
      <c r="C11" s="8"/>
      <c r="D11" s="18" t="s">
        <v>30</v>
      </c>
      <c r="E11" s="9"/>
      <c r="F11" s="19">
        <f>SUM(F6:F10)</f>
        <v>500</v>
      </c>
      <c r="G11" s="19">
        <f>SUM(G6:G10)</f>
        <v>16</v>
      </c>
      <c r="H11" s="19">
        <f>SUM(H6:H10)</f>
        <v>16</v>
      </c>
      <c r="I11" s="19">
        <f>SUM(I6:I10)</f>
        <v>83</v>
      </c>
      <c r="J11" s="19">
        <f>SUM(J6:J10)</f>
        <v>540</v>
      </c>
      <c r="K11" s="19"/>
      <c r="L11" s="25">
        <f>SUM(L6:L10)</f>
        <v>29</v>
      </c>
    </row>
    <row r="12" spans="1:12" ht="15" x14ac:dyDescent="0.25">
      <c r="A12" s="26">
        <f>A6</f>
        <v>1</v>
      </c>
      <c r="B12" s="13">
        <f>B6</f>
        <v>1</v>
      </c>
      <c r="C12" s="10" t="s">
        <v>22</v>
      </c>
      <c r="D12" s="7" t="s">
        <v>23</v>
      </c>
      <c r="E12" s="52" t="s">
        <v>37</v>
      </c>
      <c r="F12" s="50">
        <v>60</v>
      </c>
      <c r="G12" s="50">
        <v>0</v>
      </c>
      <c r="H12" s="50">
        <v>0</v>
      </c>
      <c r="I12" s="50">
        <v>1</v>
      </c>
      <c r="J12" s="50">
        <v>4</v>
      </c>
      <c r="K12" s="6" t="s">
        <v>36</v>
      </c>
      <c r="L12" s="55">
        <v>5</v>
      </c>
    </row>
    <row r="13" spans="1:12" ht="15" x14ac:dyDescent="0.25">
      <c r="A13" s="23"/>
      <c r="B13" s="15"/>
      <c r="C13" s="11"/>
      <c r="D13" s="7" t="s">
        <v>24</v>
      </c>
      <c r="E13" s="53" t="s">
        <v>38</v>
      </c>
      <c r="F13" s="50">
        <v>200</v>
      </c>
      <c r="G13" s="50">
        <v>2</v>
      </c>
      <c r="H13" s="50">
        <v>4</v>
      </c>
      <c r="I13" s="50">
        <v>7</v>
      </c>
      <c r="J13" s="50">
        <v>79</v>
      </c>
      <c r="K13" s="6">
        <v>95</v>
      </c>
      <c r="L13" s="51">
        <v>30</v>
      </c>
    </row>
    <row r="14" spans="1:12" ht="15" x14ac:dyDescent="0.25">
      <c r="A14" s="23"/>
      <c r="B14" s="15"/>
      <c r="C14" s="11"/>
      <c r="D14" s="7" t="s">
        <v>25</v>
      </c>
      <c r="E14" s="53" t="s">
        <v>39</v>
      </c>
      <c r="F14" s="50">
        <v>120</v>
      </c>
      <c r="G14" s="50">
        <v>16</v>
      </c>
      <c r="H14" s="50">
        <v>16</v>
      </c>
      <c r="I14" s="50">
        <v>20</v>
      </c>
      <c r="J14" s="50">
        <v>260</v>
      </c>
      <c r="K14" s="54" t="s">
        <v>43</v>
      </c>
      <c r="L14" s="51">
        <v>70</v>
      </c>
    </row>
    <row r="15" spans="1:12" ht="15" x14ac:dyDescent="0.25">
      <c r="A15" s="23"/>
      <c r="B15" s="15"/>
      <c r="C15" s="11"/>
      <c r="D15" s="7" t="s">
        <v>26</v>
      </c>
      <c r="E15" s="53" t="s">
        <v>40</v>
      </c>
      <c r="F15" s="50">
        <v>150</v>
      </c>
      <c r="G15" s="50">
        <v>6</v>
      </c>
      <c r="H15" s="50">
        <v>5</v>
      </c>
      <c r="I15" s="50">
        <v>36</v>
      </c>
      <c r="J15" s="50">
        <v>210</v>
      </c>
      <c r="K15" s="6">
        <v>331</v>
      </c>
      <c r="L15" s="51">
        <v>20</v>
      </c>
    </row>
    <row r="16" spans="1:12" ht="15" x14ac:dyDescent="0.25">
      <c r="A16" s="23"/>
      <c r="B16" s="15"/>
      <c r="C16" s="11"/>
      <c r="D16" s="7" t="s">
        <v>27</v>
      </c>
      <c r="E16" s="53" t="s">
        <v>41</v>
      </c>
      <c r="F16" s="50">
        <v>200</v>
      </c>
      <c r="G16" s="50">
        <v>0</v>
      </c>
      <c r="H16" s="50">
        <v>0</v>
      </c>
      <c r="I16" s="50">
        <v>28</v>
      </c>
      <c r="J16" s="50">
        <v>111</v>
      </c>
      <c r="K16" s="6">
        <v>394</v>
      </c>
      <c r="L16" s="51">
        <v>11</v>
      </c>
    </row>
    <row r="17" spans="1:12" ht="30" x14ac:dyDescent="0.25">
      <c r="A17" s="23"/>
      <c r="B17" s="15"/>
      <c r="C17" s="11"/>
      <c r="D17" s="7" t="s">
        <v>29</v>
      </c>
      <c r="E17" s="53" t="s">
        <v>42</v>
      </c>
      <c r="F17" s="50">
        <v>40</v>
      </c>
      <c r="G17" s="50">
        <v>3</v>
      </c>
      <c r="H17" s="50">
        <v>1</v>
      </c>
      <c r="I17" s="50">
        <v>16</v>
      </c>
      <c r="J17" s="50">
        <v>78</v>
      </c>
      <c r="K17" s="6" t="s">
        <v>36</v>
      </c>
      <c r="L17" s="51">
        <v>4</v>
      </c>
    </row>
    <row r="18" spans="1:12" ht="15" x14ac:dyDescent="0.25">
      <c r="A18" s="23"/>
      <c r="B18" s="15"/>
      <c r="C18" s="11"/>
      <c r="D18" s="7"/>
      <c r="E18" s="39"/>
      <c r="F18" s="40"/>
      <c r="G18" s="40"/>
      <c r="H18" s="40"/>
      <c r="I18" s="40"/>
      <c r="J18" s="40"/>
      <c r="K18" s="40"/>
      <c r="L18" s="41"/>
    </row>
    <row r="19" spans="1:12" ht="15" x14ac:dyDescent="0.25">
      <c r="A19" s="23"/>
      <c r="B19" s="15"/>
      <c r="C19" s="11"/>
      <c r="D19" s="6"/>
      <c r="E19" s="39"/>
      <c r="F19" s="40"/>
      <c r="G19" s="40"/>
      <c r="H19" s="40"/>
      <c r="I19" s="40"/>
      <c r="J19" s="40"/>
      <c r="K19" s="40"/>
      <c r="L19" s="41"/>
    </row>
    <row r="20" spans="1:12" ht="15" x14ac:dyDescent="0.25">
      <c r="A20" s="23"/>
      <c r="B20" s="15"/>
      <c r="C20" s="11"/>
      <c r="D20" s="6"/>
      <c r="E20" s="39"/>
      <c r="F20" s="40"/>
      <c r="G20" s="40"/>
      <c r="H20" s="40"/>
      <c r="I20" s="40"/>
      <c r="J20" s="40"/>
      <c r="K20" s="40"/>
      <c r="L20" s="41"/>
    </row>
    <row r="21" spans="1:12" ht="15" x14ac:dyDescent="0.25">
      <c r="A21" s="24"/>
      <c r="B21" s="17"/>
      <c r="C21" s="8"/>
      <c r="D21" s="18" t="s">
        <v>30</v>
      </c>
      <c r="E21" s="9"/>
      <c r="F21" s="19">
        <f>SUM(F12:F20)</f>
        <v>770</v>
      </c>
      <c r="G21" s="19">
        <f t="shared" ref="G21:J21" si="0">SUM(G12:G20)</f>
        <v>27</v>
      </c>
      <c r="H21" s="19">
        <f t="shared" si="0"/>
        <v>26</v>
      </c>
      <c r="I21" s="19">
        <f t="shared" si="0"/>
        <v>108</v>
      </c>
      <c r="J21" s="19">
        <f t="shared" si="0"/>
        <v>742</v>
      </c>
      <c r="K21" s="19"/>
      <c r="L21" s="60">
        <f t="shared" ref="L21" si="1">SUM(L12:L20)</f>
        <v>140</v>
      </c>
    </row>
    <row r="22" spans="1:12" ht="15.75" thickBot="1" x14ac:dyDescent="0.25">
      <c r="A22" s="29">
        <f>A6</f>
        <v>1</v>
      </c>
      <c r="B22" s="30">
        <f>B6</f>
        <v>1</v>
      </c>
      <c r="C22" s="67" t="s">
        <v>4</v>
      </c>
      <c r="D22" s="68"/>
      <c r="E22" s="31"/>
      <c r="F22" s="32">
        <f>F11+F21</f>
        <v>1270</v>
      </c>
      <c r="G22" s="32">
        <f t="shared" ref="G22:J22" si="2">G11+G21</f>
        <v>43</v>
      </c>
      <c r="H22" s="32">
        <f t="shared" si="2"/>
        <v>42</v>
      </c>
      <c r="I22" s="32">
        <f t="shared" si="2"/>
        <v>191</v>
      </c>
      <c r="J22" s="32">
        <f t="shared" si="2"/>
        <v>1282</v>
      </c>
      <c r="K22" s="32"/>
      <c r="L22" s="59">
        <f t="shared" ref="L22" si="3">L11+L21</f>
        <v>169</v>
      </c>
    </row>
    <row r="23" spans="1:12" ht="15" x14ac:dyDescent="0.25">
      <c r="A23" s="20">
        <v>1</v>
      </c>
      <c r="B23" s="21">
        <v>2</v>
      </c>
      <c r="C23" s="22" t="s">
        <v>20</v>
      </c>
      <c r="D23" s="5" t="s">
        <v>21</v>
      </c>
      <c r="E23" s="57" t="s">
        <v>84</v>
      </c>
      <c r="F23" s="49">
        <v>230</v>
      </c>
      <c r="G23" s="49">
        <v>9</v>
      </c>
      <c r="H23" s="49">
        <v>12</v>
      </c>
      <c r="I23" s="65">
        <v>22</v>
      </c>
      <c r="J23" s="49">
        <v>255</v>
      </c>
      <c r="K23" s="48" t="s">
        <v>83</v>
      </c>
      <c r="L23" s="61">
        <v>16</v>
      </c>
    </row>
    <row r="24" spans="1:12" ht="15" x14ac:dyDescent="0.25">
      <c r="A24" s="23"/>
      <c r="B24" s="15"/>
      <c r="C24" s="11"/>
      <c r="D24" s="7" t="s">
        <v>27</v>
      </c>
      <c r="E24" s="53" t="s">
        <v>63</v>
      </c>
      <c r="F24" s="50">
        <v>200</v>
      </c>
      <c r="G24" s="50">
        <v>2</v>
      </c>
      <c r="H24" s="50">
        <v>1</v>
      </c>
      <c r="I24" s="66">
        <v>22</v>
      </c>
      <c r="J24" s="50">
        <v>107</v>
      </c>
      <c r="K24" s="6">
        <v>432</v>
      </c>
      <c r="L24" s="51">
        <v>8</v>
      </c>
    </row>
    <row r="25" spans="1:12" ht="15" x14ac:dyDescent="0.25">
      <c r="A25" s="23"/>
      <c r="B25" s="15"/>
      <c r="C25" s="11"/>
      <c r="D25" s="7" t="s">
        <v>28</v>
      </c>
      <c r="E25" s="53" t="s">
        <v>82</v>
      </c>
      <c r="F25" s="50">
        <v>70</v>
      </c>
      <c r="G25" s="50">
        <v>6</v>
      </c>
      <c r="H25" s="50">
        <v>2</v>
      </c>
      <c r="I25" s="66">
        <v>37</v>
      </c>
      <c r="J25" s="50">
        <v>196</v>
      </c>
      <c r="K25" s="6" t="s">
        <v>36</v>
      </c>
      <c r="L25" s="51">
        <v>5</v>
      </c>
    </row>
    <row r="26" spans="1:12" ht="15" x14ac:dyDescent="0.25">
      <c r="A26" s="23"/>
      <c r="B26" s="15"/>
      <c r="C26" s="11"/>
      <c r="D26" s="6"/>
      <c r="E26" s="56"/>
      <c r="F26" s="40"/>
      <c r="G26" s="40"/>
      <c r="H26" s="40"/>
      <c r="I26" s="40"/>
      <c r="J26" s="40"/>
      <c r="K26" s="40"/>
      <c r="L26" s="41"/>
    </row>
    <row r="27" spans="1:12" ht="15" x14ac:dyDescent="0.25">
      <c r="A27" s="23"/>
      <c r="B27" s="15"/>
      <c r="C27" s="11"/>
      <c r="D27" s="6"/>
      <c r="E27" s="39"/>
      <c r="F27" s="40"/>
      <c r="G27" s="40"/>
      <c r="H27" s="40"/>
      <c r="I27" s="40"/>
      <c r="J27" s="40"/>
      <c r="K27" s="40"/>
      <c r="L27" s="41"/>
    </row>
    <row r="28" spans="1:12" ht="15" x14ac:dyDescent="0.25">
      <c r="A28" s="24"/>
      <c r="B28" s="17"/>
      <c r="C28" s="8"/>
      <c r="D28" s="18" t="s">
        <v>30</v>
      </c>
      <c r="E28" s="9"/>
      <c r="F28" s="19">
        <f>SUM(F23:F27)</f>
        <v>500</v>
      </c>
      <c r="G28" s="19">
        <f>SUM(G23:G27)</f>
        <v>17</v>
      </c>
      <c r="H28" s="19">
        <f>SUM(H23:H27)</f>
        <v>15</v>
      </c>
      <c r="I28" s="19">
        <f>SUM(I23:I27)</f>
        <v>81</v>
      </c>
      <c r="J28" s="19">
        <f>SUM(J23:J27)</f>
        <v>558</v>
      </c>
      <c r="K28" s="19"/>
      <c r="L28" s="25">
        <f>SUM(L23:L27)</f>
        <v>29</v>
      </c>
    </row>
    <row r="29" spans="1:12" ht="15" x14ac:dyDescent="0.25">
      <c r="A29" s="26">
        <f>A23</f>
        <v>1</v>
      </c>
      <c r="B29" s="13">
        <f>B23</f>
        <v>2</v>
      </c>
      <c r="C29" s="10" t="s">
        <v>22</v>
      </c>
      <c r="D29" s="7" t="s">
        <v>23</v>
      </c>
      <c r="E29" s="52" t="s">
        <v>44</v>
      </c>
      <c r="F29" s="50">
        <v>60</v>
      </c>
      <c r="G29" s="50">
        <v>1</v>
      </c>
      <c r="H29" s="50">
        <v>2</v>
      </c>
      <c r="I29" s="50">
        <v>2</v>
      </c>
      <c r="J29" s="50">
        <v>27</v>
      </c>
      <c r="K29" s="6">
        <v>56</v>
      </c>
      <c r="L29" s="58">
        <v>5</v>
      </c>
    </row>
    <row r="30" spans="1:12" ht="30" x14ac:dyDescent="0.25">
      <c r="A30" s="23"/>
      <c r="B30" s="15"/>
      <c r="C30" s="11"/>
      <c r="D30" s="7" t="s">
        <v>24</v>
      </c>
      <c r="E30" s="53" t="s">
        <v>45</v>
      </c>
      <c r="F30" s="50">
        <v>250</v>
      </c>
      <c r="G30" s="50">
        <v>4</v>
      </c>
      <c r="H30" s="50">
        <v>6</v>
      </c>
      <c r="I30" s="50">
        <v>17</v>
      </c>
      <c r="J30" s="50">
        <v>133</v>
      </c>
      <c r="K30" s="6">
        <v>91</v>
      </c>
      <c r="L30" s="58">
        <v>29</v>
      </c>
    </row>
    <row r="31" spans="1:12" ht="15" x14ac:dyDescent="0.25">
      <c r="A31" s="23"/>
      <c r="B31" s="15"/>
      <c r="C31" s="11"/>
      <c r="D31" s="7" t="s">
        <v>25</v>
      </c>
      <c r="E31" s="53" t="s">
        <v>46</v>
      </c>
      <c r="F31" s="50">
        <v>120</v>
      </c>
      <c r="G31" s="50">
        <v>15</v>
      </c>
      <c r="H31" s="50">
        <v>16</v>
      </c>
      <c r="I31" s="50">
        <v>44</v>
      </c>
      <c r="J31" s="50">
        <v>354</v>
      </c>
      <c r="K31" s="6">
        <v>308</v>
      </c>
      <c r="L31" s="58">
        <v>90</v>
      </c>
    </row>
    <row r="32" spans="1:12" ht="15" x14ac:dyDescent="0.25">
      <c r="A32" s="23"/>
      <c r="B32" s="15"/>
      <c r="C32" s="11"/>
      <c r="D32" s="7" t="s">
        <v>26</v>
      </c>
      <c r="E32" s="53"/>
      <c r="F32" s="50"/>
      <c r="G32" s="50"/>
      <c r="H32" s="50"/>
      <c r="I32" s="50"/>
      <c r="J32" s="50"/>
      <c r="K32" s="6"/>
      <c r="L32" s="58"/>
    </row>
    <row r="33" spans="1:12" ht="15" x14ac:dyDescent="0.25">
      <c r="A33" s="23"/>
      <c r="B33" s="15"/>
      <c r="C33" s="11"/>
      <c r="D33" s="7" t="s">
        <v>27</v>
      </c>
      <c r="E33" s="53" t="s">
        <v>47</v>
      </c>
      <c r="F33" s="50">
        <v>200</v>
      </c>
      <c r="G33" s="50">
        <v>1</v>
      </c>
      <c r="H33" s="50">
        <v>0</v>
      </c>
      <c r="I33" s="50">
        <v>32</v>
      </c>
      <c r="J33" s="50">
        <v>145</v>
      </c>
      <c r="K33" s="6">
        <v>402</v>
      </c>
      <c r="L33" s="58">
        <v>12</v>
      </c>
    </row>
    <row r="34" spans="1:12" ht="30" x14ac:dyDescent="0.25">
      <c r="A34" s="23"/>
      <c r="B34" s="15"/>
      <c r="C34" s="11"/>
      <c r="D34" s="7" t="s">
        <v>29</v>
      </c>
      <c r="E34" s="53" t="s">
        <v>42</v>
      </c>
      <c r="F34" s="50">
        <v>70</v>
      </c>
      <c r="G34" s="50">
        <v>3</v>
      </c>
      <c r="H34" s="50">
        <v>1</v>
      </c>
      <c r="I34" s="50">
        <v>16</v>
      </c>
      <c r="J34" s="50">
        <v>78</v>
      </c>
      <c r="K34" s="6" t="s">
        <v>36</v>
      </c>
      <c r="L34" s="58">
        <v>4</v>
      </c>
    </row>
    <row r="35" spans="1:12" ht="15" x14ac:dyDescent="0.25">
      <c r="A35" s="23"/>
      <c r="B35" s="15"/>
      <c r="C35" s="11"/>
      <c r="D35" s="7"/>
      <c r="E35" s="39"/>
      <c r="F35" s="40"/>
      <c r="G35" s="40"/>
      <c r="H35" s="40"/>
      <c r="I35" s="40"/>
      <c r="J35" s="40"/>
      <c r="K35" s="40"/>
      <c r="L35" s="41"/>
    </row>
    <row r="36" spans="1:12" ht="15" x14ac:dyDescent="0.25">
      <c r="A36" s="23"/>
      <c r="B36" s="15"/>
      <c r="C36" s="11"/>
      <c r="D36" s="6"/>
      <c r="E36" s="39"/>
      <c r="F36" s="40"/>
      <c r="G36" s="40"/>
      <c r="H36" s="40"/>
      <c r="I36" s="40"/>
      <c r="J36" s="40"/>
      <c r="K36" s="40"/>
      <c r="L36" s="41"/>
    </row>
    <row r="37" spans="1:12" ht="15" x14ac:dyDescent="0.25">
      <c r="A37" s="23"/>
      <c r="B37" s="15"/>
      <c r="C37" s="11"/>
      <c r="D37" s="6"/>
      <c r="E37" s="39"/>
      <c r="F37" s="40"/>
      <c r="G37" s="40"/>
      <c r="H37" s="40"/>
      <c r="I37" s="40"/>
      <c r="J37" s="40"/>
      <c r="K37" s="40"/>
      <c r="L37" s="41"/>
    </row>
    <row r="38" spans="1:12" ht="15" x14ac:dyDescent="0.25">
      <c r="A38" s="24"/>
      <c r="B38" s="17"/>
      <c r="C38" s="8"/>
      <c r="D38" s="18" t="s">
        <v>30</v>
      </c>
      <c r="E38" s="9"/>
      <c r="F38" s="19">
        <f>SUM(F29:F37)</f>
        <v>700</v>
      </c>
      <c r="G38" s="19">
        <f t="shared" ref="G38" si="4">SUM(G29:G37)</f>
        <v>24</v>
      </c>
      <c r="H38" s="19">
        <f t="shared" ref="H38" si="5">SUM(H29:H37)</f>
        <v>25</v>
      </c>
      <c r="I38" s="19">
        <f t="shared" ref="I38" si="6">SUM(I29:I37)</f>
        <v>111</v>
      </c>
      <c r="J38" s="19">
        <f t="shared" ref="J38:L38" si="7">SUM(J29:J37)</f>
        <v>737</v>
      </c>
      <c r="K38" s="25"/>
      <c r="L38" s="25">
        <f t="shared" si="7"/>
        <v>140</v>
      </c>
    </row>
    <row r="39" spans="1:12" ht="15.75" customHeight="1" thickBot="1" x14ac:dyDescent="0.25">
      <c r="A39" s="29">
        <f>A23</f>
        <v>1</v>
      </c>
      <c r="B39" s="30">
        <f>B23</f>
        <v>2</v>
      </c>
      <c r="C39" s="67" t="s">
        <v>4</v>
      </c>
      <c r="D39" s="68"/>
      <c r="E39" s="31"/>
      <c r="F39" s="32">
        <f>F28+F38</f>
        <v>1200</v>
      </c>
      <c r="G39" s="32">
        <f t="shared" ref="G39" si="8">G28+G38</f>
        <v>41</v>
      </c>
      <c r="H39" s="32">
        <f t="shared" ref="H39" si="9">H28+H38</f>
        <v>40</v>
      </c>
      <c r="I39" s="32">
        <f t="shared" ref="I39" si="10">I28+I38</f>
        <v>192</v>
      </c>
      <c r="J39" s="32">
        <f t="shared" ref="J39:L39" si="11">J28+J38</f>
        <v>1295</v>
      </c>
      <c r="K39" s="32"/>
      <c r="L39" s="59">
        <f t="shared" si="11"/>
        <v>169</v>
      </c>
    </row>
    <row r="40" spans="1:12" ht="15" x14ac:dyDescent="0.25">
      <c r="A40" s="23">
        <v>1</v>
      </c>
      <c r="B40" s="15">
        <v>3</v>
      </c>
      <c r="C40" s="11" t="s">
        <v>20</v>
      </c>
      <c r="D40" s="5" t="s">
        <v>21</v>
      </c>
      <c r="E40" s="57" t="s">
        <v>85</v>
      </c>
      <c r="F40" s="49">
        <v>230</v>
      </c>
      <c r="G40" s="49">
        <v>10</v>
      </c>
      <c r="H40" s="49">
        <v>14</v>
      </c>
      <c r="I40" s="65">
        <v>28</v>
      </c>
      <c r="J40" s="49">
        <v>251</v>
      </c>
      <c r="K40" s="48" t="s">
        <v>83</v>
      </c>
      <c r="L40" s="61">
        <v>18</v>
      </c>
    </row>
    <row r="41" spans="1:12" ht="15" x14ac:dyDescent="0.25">
      <c r="A41" s="23"/>
      <c r="B41" s="15"/>
      <c r="C41" s="11"/>
      <c r="D41" s="7" t="s">
        <v>27</v>
      </c>
      <c r="E41" s="53" t="s">
        <v>81</v>
      </c>
      <c r="F41" s="50">
        <v>200</v>
      </c>
      <c r="G41" s="50">
        <v>0</v>
      </c>
      <c r="H41" s="50">
        <v>0</v>
      </c>
      <c r="I41" s="66">
        <v>15</v>
      </c>
      <c r="J41" s="50">
        <v>60</v>
      </c>
      <c r="K41" s="6">
        <v>430</v>
      </c>
      <c r="L41" s="51">
        <v>6</v>
      </c>
    </row>
    <row r="42" spans="1:12" ht="15" x14ac:dyDescent="0.25">
      <c r="A42" s="23"/>
      <c r="B42" s="15"/>
      <c r="C42" s="11"/>
      <c r="D42" s="7" t="s">
        <v>28</v>
      </c>
      <c r="E42" s="53" t="s">
        <v>82</v>
      </c>
      <c r="F42" s="50">
        <v>70</v>
      </c>
      <c r="G42" s="50">
        <v>6</v>
      </c>
      <c r="H42" s="50">
        <v>2</v>
      </c>
      <c r="I42" s="66">
        <v>37</v>
      </c>
      <c r="J42" s="50">
        <v>196</v>
      </c>
      <c r="K42" s="6" t="s">
        <v>36</v>
      </c>
      <c r="L42" s="51">
        <v>5</v>
      </c>
    </row>
    <row r="43" spans="1:12" ht="15" x14ac:dyDescent="0.25">
      <c r="A43" s="23"/>
      <c r="B43" s="15"/>
      <c r="C43" s="11"/>
      <c r="D43" s="6"/>
      <c r="E43" s="39"/>
      <c r="F43" s="40"/>
      <c r="G43" s="40"/>
      <c r="H43" s="40"/>
      <c r="I43" s="40"/>
      <c r="J43" s="40"/>
      <c r="K43" s="40"/>
      <c r="L43" s="40"/>
    </row>
    <row r="44" spans="1:12" ht="15" x14ac:dyDescent="0.25">
      <c r="A44" s="23"/>
      <c r="B44" s="15"/>
      <c r="C44" s="11"/>
      <c r="D44" s="6"/>
      <c r="E44" s="39"/>
      <c r="F44" s="40"/>
      <c r="G44" s="40"/>
      <c r="H44" s="40"/>
      <c r="I44" s="40"/>
      <c r="J44" s="40"/>
      <c r="K44" s="40"/>
      <c r="L44" s="40"/>
    </row>
    <row r="45" spans="1:12" ht="15" x14ac:dyDescent="0.25">
      <c r="A45" s="24"/>
      <c r="B45" s="17"/>
      <c r="C45" s="8"/>
      <c r="D45" s="18" t="s">
        <v>30</v>
      </c>
      <c r="E45" s="9"/>
      <c r="F45" s="19">
        <f>SUM(F40:F44)</f>
        <v>500</v>
      </c>
      <c r="G45" s="19">
        <f>SUM(G40:G44)</f>
        <v>16</v>
      </c>
      <c r="H45" s="19">
        <f>SUM(H40:H44)</f>
        <v>16</v>
      </c>
      <c r="I45" s="19">
        <f>SUM(I40:I44)</f>
        <v>80</v>
      </c>
      <c r="J45" s="19">
        <f>SUM(J40:J44)</f>
        <v>507</v>
      </c>
      <c r="K45" s="19"/>
      <c r="L45" s="19">
        <f>SUM(L40:L44)</f>
        <v>29</v>
      </c>
    </row>
    <row r="46" spans="1:12" ht="15" x14ac:dyDescent="0.25">
      <c r="A46" s="26">
        <f>A40</f>
        <v>1</v>
      </c>
      <c r="B46" s="13">
        <f>B40</f>
        <v>3</v>
      </c>
      <c r="C46" s="10" t="s">
        <v>22</v>
      </c>
      <c r="D46" s="7" t="s">
        <v>23</v>
      </c>
      <c r="E46" s="53" t="s">
        <v>48</v>
      </c>
      <c r="F46" s="50">
        <v>60</v>
      </c>
      <c r="G46" s="50">
        <v>1</v>
      </c>
      <c r="H46" s="50">
        <v>0</v>
      </c>
      <c r="I46" s="50">
        <v>1</v>
      </c>
      <c r="J46" s="50">
        <v>8</v>
      </c>
      <c r="K46" s="6" t="s">
        <v>36</v>
      </c>
      <c r="L46" s="55">
        <v>5</v>
      </c>
    </row>
    <row r="47" spans="1:12" ht="30" x14ac:dyDescent="0.25">
      <c r="A47" s="23"/>
      <c r="B47" s="15"/>
      <c r="C47" s="11"/>
      <c r="D47" s="7" t="s">
        <v>24</v>
      </c>
      <c r="E47" s="53" t="s">
        <v>49</v>
      </c>
      <c r="F47" s="50">
        <v>200</v>
      </c>
      <c r="G47" s="50">
        <v>4</v>
      </c>
      <c r="H47" s="50">
        <v>9</v>
      </c>
      <c r="I47" s="50">
        <v>6</v>
      </c>
      <c r="J47" s="50">
        <v>119</v>
      </c>
      <c r="K47" s="6">
        <v>76</v>
      </c>
      <c r="L47" s="51">
        <v>29</v>
      </c>
    </row>
    <row r="48" spans="1:12" ht="15" x14ac:dyDescent="0.25">
      <c r="A48" s="23"/>
      <c r="B48" s="15"/>
      <c r="C48" s="11"/>
      <c r="D48" s="7" t="s">
        <v>25</v>
      </c>
      <c r="E48" s="53" t="s">
        <v>50</v>
      </c>
      <c r="F48" s="50">
        <v>100</v>
      </c>
      <c r="G48" s="50">
        <v>13</v>
      </c>
      <c r="H48" s="50">
        <v>7</v>
      </c>
      <c r="I48" s="50">
        <v>4</v>
      </c>
      <c r="J48" s="50">
        <v>120</v>
      </c>
      <c r="K48" s="6">
        <v>231</v>
      </c>
      <c r="L48" s="51">
        <v>70</v>
      </c>
    </row>
    <row r="49" spans="1:12" ht="15" x14ac:dyDescent="0.25">
      <c r="A49" s="23"/>
      <c r="B49" s="15"/>
      <c r="C49" s="11"/>
      <c r="D49" s="7" t="s">
        <v>26</v>
      </c>
      <c r="E49" s="53" t="s">
        <v>51</v>
      </c>
      <c r="F49" s="50">
        <v>150</v>
      </c>
      <c r="G49" s="50">
        <v>5</v>
      </c>
      <c r="H49" s="50">
        <v>8</v>
      </c>
      <c r="I49" s="50">
        <v>40</v>
      </c>
      <c r="J49" s="50">
        <v>256</v>
      </c>
      <c r="K49" s="6">
        <v>325</v>
      </c>
      <c r="L49" s="51">
        <v>20</v>
      </c>
    </row>
    <row r="50" spans="1:12" ht="15" x14ac:dyDescent="0.25">
      <c r="A50" s="23"/>
      <c r="B50" s="15"/>
      <c r="C50" s="11"/>
      <c r="D50" s="7" t="s">
        <v>27</v>
      </c>
      <c r="E50" s="53" t="s">
        <v>52</v>
      </c>
      <c r="F50" s="50">
        <v>200</v>
      </c>
      <c r="G50" s="50">
        <v>1</v>
      </c>
      <c r="H50" s="50">
        <v>1</v>
      </c>
      <c r="I50" s="50">
        <v>33</v>
      </c>
      <c r="J50" s="50">
        <v>159</v>
      </c>
      <c r="K50" s="6">
        <v>408</v>
      </c>
      <c r="L50" s="51">
        <v>12</v>
      </c>
    </row>
    <row r="51" spans="1:12" ht="30" x14ac:dyDescent="0.25">
      <c r="A51" s="23"/>
      <c r="B51" s="15"/>
      <c r="C51" s="11"/>
      <c r="D51" s="7" t="s">
        <v>29</v>
      </c>
      <c r="E51" s="53" t="s">
        <v>42</v>
      </c>
      <c r="F51" s="50">
        <v>40</v>
      </c>
      <c r="G51" s="50">
        <v>3</v>
      </c>
      <c r="H51" s="50">
        <v>1</v>
      </c>
      <c r="I51" s="50">
        <v>16</v>
      </c>
      <c r="J51" s="50">
        <v>78</v>
      </c>
      <c r="K51" s="6" t="s">
        <v>36</v>
      </c>
      <c r="L51" s="51">
        <v>4</v>
      </c>
    </row>
    <row r="52" spans="1:12" ht="15" x14ac:dyDescent="0.25">
      <c r="A52" s="23"/>
      <c r="B52" s="15"/>
      <c r="C52" s="11"/>
      <c r="D52" s="7" t="s">
        <v>28</v>
      </c>
      <c r="E52" s="39"/>
      <c r="F52" s="40"/>
      <c r="G52" s="40"/>
      <c r="H52" s="40"/>
      <c r="I52" s="40"/>
      <c r="J52" s="40"/>
      <c r="K52" s="40"/>
      <c r="L52" s="40"/>
    </row>
    <row r="53" spans="1:12" ht="15" x14ac:dyDescent="0.25">
      <c r="A53" s="23"/>
      <c r="B53" s="15"/>
      <c r="C53" s="11"/>
      <c r="D53" s="6"/>
      <c r="E53" s="39"/>
      <c r="F53" s="40"/>
      <c r="G53" s="40"/>
      <c r="H53" s="40"/>
      <c r="I53" s="40"/>
      <c r="J53" s="40"/>
      <c r="K53" s="40"/>
      <c r="L53" s="40"/>
    </row>
    <row r="54" spans="1:12" ht="15" x14ac:dyDescent="0.25">
      <c r="A54" s="23"/>
      <c r="B54" s="15"/>
      <c r="C54" s="11"/>
      <c r="D54" s="6"/>
      <c r="E54" s="39"/>
      <c r="F54" s="40"/>
      <c r="G54" s="40"/>
      <c r="H54" s="40"/>
      <c r="I54" s="40"/>
      <c r="J54" s="40"/>
      <c r="K54" s="40"/>
      <c r="L54" s="40"/>
    </row>
    <row r="55" spans="1:12" ht="15" x14ac:dyDescent="0.25">
      <c r="A55" s="24"/>
      <c r="B55" s="17"/>
      <c r="C55" s="8"/>
      <c r="D55" s="18" t="s">
        <v>30</v>
      </c>
      <c r="E55" s="9"/>
      <c r="F55" s="19">
        <f>SUM(F46:F54)</f>
        <v>750</v>
      </c>
      <c r="G55" s="19">
        <f t="shared" ref="G55" si="12">SUM(G46:G54)</f>
        <v>27</v>
      </c>
      <c r="H55" s="19">
        <f t="shared" ref="H55" si="13">SUM(H46:H54)</f>
        <v>26</v>
      </c>
      <c r="I55" s="19">
        <f t="shared" ref="I55" si="14">SUM(I46:I54)</f>
        <v>100</v>
      </c>
      <c r="J55" s="19">
        <f t="shared" ref="J55:L55" si="15">SUM(J46:J54)</f>
        <v>740</v>
      </c>
      <c r="K55" s="25"/>
      <c r="L55" s="19">
        <f t="shared" si="15"/>
        <v>140</v>
      </c>
    </row>
    <row r="56" spans="1:12" ht="15.75" customHeight="1" thickBot="1" x14ac:dyDescent="0.25">
      <c r="A56" s="29">
        <f>A40</f>
        <v>1</v>
      </c>
      <c r="B56" s="30">
        <f>B40</f>
        <v>3</v>
      </c>
      <c r="C56" s="67" t="s">
        <v>4</v>
      </c>
      <c r="D56" s="68"/>
      <c r="E56" s="31"/>
      <c r="F56" s="32">
        <f>F45+F55</f>
        <v>1250</v>
      </c>
      <c r="G56" s="32">
        <f t="shared" ref="G56" si="16">G45+G55</f>
        <v>43</v>
      </c>
      <c r="H56" s="32">
        <f t="shared" ref="H56" si="17">H45+H55</f>
        <v>42</v>
      </c>
      <c r="I56" s="32">
        <f t="shared" ref="I56" si="18">I45+I55</f>
        <v>180</v>
      </c>
      <c r="J56" s="32">
        <f t="shared" ref="J56:L56" si="19">J45+J55</f>
        <v>1247</v>
      </c>
      <c r="K56" s="32"/>
      <c r="L56" s="32">
        <f t="shared" si="19"/>
        <v>169</v>
      </c>
    </row>
    <row r="57" spans="1:12" ht="15" x14ac:dyDescent="0.25">
      <c r="A57" s="20">
        <v>1</v>
      </c>
      <c r="B57" s="21">
        <v>4</v>
      </c>
      <c r="C57" s="22" t="s">
        <v>20</v>
      </c>
      <c r="D57" s="5" t="s">
        <v>21</v>
      </c>
      <c r="E57" s="57" t="s">
        <v>86</v>
      </c>
      <c r="F57" s="49">
        <v>230</v>
      </c>
      <c r="G57" s="49">
        <v>10</v>
      </c>
      <c r="H57" s="49">
        <v>14</v>
      </c>
      <c r="I57" s="65">
        <v>27</v>
      </c>
      <c r="J57" s="49">
        <v>249</v>
      </c>
      <c r="K57" s="48" t="s">
        <v>83</v>
      </c>
      <c r="L57" s="61">
        <v>15</v>
      </c>
    </row>
    <row r="58" spans="1:12" ht="15" x14ac:dyDescent="0.25">
      <c r="A58" s="23"/>
      <c r="B58" s="15"/>
      <c r="C58" s="11"/>
      <c r="D58" s="7" t="s">
        <v>27</v>
      </c>
      <c r="E58" s="53" t="s">
        <v>87</v>
      </c>
      <c r="F58" s="50">
        <v>200</v>
      </c>
      <c r="G58" s="50">
        <v>3</v>
      </c>
      <c r="H58" s="50">
        <v>3</v>
      </c>
      <c r="I58" s="66">
        <v>18</v>
      </c>
      <c r="J58" s="50">
        <v>122</v>
      </c>
      <c r="K58" s="6">
        <v>433</v>
      </c>
      <c r="L58" s="51">
        <v>9</v>
      </c>
    </row>
    <row r="59" spans="1:12" ht="15" x14ac:dyDescent="0.25">
      <c r="A59" s="23"/>
      <c r="B59" s="15"/>
      <c r="C59" s="11"/>
      <c r="D59" s="7" t="s">
        <v>28</v>
      </c>
      <c r="E59" s="53" t="s">
        <v>82</v>
      </c>
      <c r="F59" s="50">
        <v>70</v>
      </c>
      <c r="G59" s="50">
        <v>6</v>
      </c>
      <c r="H59" s="50">
        <v>2</v>
      </c>
      <c r="I59" s="66">
        <v>37</v>
      </c>
      <c r="J59" s="50">
        <v>196</v>
      </c>
      <c r="K59" s="6" t="s">
        <v>36</v>
      </c>
      <c r="L59" s="51">
        <v>5</v>
      </c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5"/>
      <c r="C61" s="11"/>
      <c r="D61" s="6"/>
      <c r="E61" s="39"/>
      <c r="F61" s="40"/>
      <c r="G61" s="40"/>
      <c r="H61" s="40"/>
      <c r="I61" s="40"/>
      <c r="J61" s="40"/>
      <c r="K61" s="41"/>
      <c r="L61" s="40"/>
    </row>
    <row r="62" spans="1:12" ht="15" x14ac:dyDescent="0.25">
      <c r="A62" s="24"/>
      <c r="B62" s="17"/>
      <c r="C62" s="8"/>
      <c r="D62" s="18" t="s">
        <v>30</v>
      </c>
      <c r="E62" s="9"/>
      <c r="F62" s="19">
        <f>SUM(F57:F61)</f>
        <v>500</v>
      </c>
      <c r="G62" s="19">
        <f>SUM(G57:G61)</f>
        <v>19</v>
      </c>
      <c r="H62" s="19">
        <f>SUM(H57:H61)</f>
        <v>19</v>
      </c>
      <c r="I62" s="19">
        <f>SUM(I57:I61)</f>
        <v>82</v>
      </c>
      <c r="J62" s="19">
        <f>SUM(J57:J61)</f>
        <v>567</v>
      </c>
      <c r="K62" s="25"/>
      <c r="L62" s="19">
        <f>SUM(L57:L61)</f>
        <v>29</v>
      </c>
    </row>
    <row r="63" spans="1:12" ht="15" x14ac:dyDescent="0.25">
      <c r="A63" s="26">
        <f>A57</f>
        <v>1</v>
      </c>
      <c r="B63" s="13">
        <f>B57</f>
        <v>4</v>
      </c>
      <c r="C63" s="10" t="s">
        <v>22</v>
      </c>
      <c r="D63" s="7" t="s">
        <v>23</v>
      </c>
      <c r="E63" s="39" t="s">
        <v>53</v>
      </c>
      <c r="F63" s="40">
        <v>60</v>
      </c>
      <c r="G63" s="40">
        <v>0</v>
      </c>
      <c r="H63" s="40">
        <v>1</v>
      </c>
      <c r="I63" s="40">
        <v>2</v>
      </c>
      <c r="J63" s="40">
        <v>17</v>
      </c>
      <c r="K63" s="41">
        <v>40</v>
      </c>
      <c r="L63" s="55">
        <v>5</v>
      </c>
    </row>
    <row r="64" spans="1:12" ht="25.5" x14ac:dyDescent="0.25">
      <c r="A64" s="23"/>
      <c r="B64" s="15"/>
      <c r="C64" s="11"/>
      <c r="D64" s="7" t="s">
        <v>24</v>
      </c>
      <c r="E64" s="39" t="s">
        <v>54</v>
      </c>
      <c r="F64" s="40">
        <v>250</v>
      </c>
      <c r="G64" s="40">
        <v>7</v>
      </c>
      <c r="H64" s="40">
        <v>5</v>
      </c>
      <c r="I64" s="40">
        <v>19</v>
      </c>
      <c r="J64" s="40">
        <v>163</v>
      </c>
      <c r="K64" s="41" t="s">
        <v>57</v>
      </c>
      <c r="L64" s="51">
        <v>29</v>
      </c>
    </row>
    <row r="65" spans="1:12" ht="15" x14ac:dyDescent="0.25">
      <c r="A65" s="23"/>
      <c r="B65" s="15"/>
      <c r="C65" s="11"/>
      <c r="D65" s="7" t="s">
        <v>25</v>
      </c>
      <c r="E65" s="39" t="s">
        <v>55</v>
      </c>
      <c r="F65" s="40">
        <v>120</v>
      </c>
      <c r="G65" s="40">
        <v>13</v>
      </c>
      <c r="H65" s="40">
        <v>21</v>
      </c>
      <c r="I65" s="40">
        <v>35</v>
      </c>
      <c r="J65" s="40">
        <v>419</v>
      </c>
      <c r="K65" s="41">
        <v>258</v>
      </c>
      <c r="L65" s="51">
        <v>90</v>
      </c>
    </row>
    <row r="66" spans="1:12" ht="15" x14ac:dyDescent="0.25">
      <c r="A66" s="23"/>
      <c r="B66" s="15"/>
      <c r="C66" s="11"/>
      <c r="D66" s="7" t="s">
        <v>26</v>
      </c>
      <c r="E66" s="39"/>
      <c r="F66" s="40"/>
      <c r="G66" s="40"/>
      <c r="H66" s="40"/>
      <c r="I66" s="40"/>
      <c r="J66" s="40"/>
      <c r="K66" s="41"/>
      <c r="L66" s="51"/>
    </row>
    <row r="67" spans="1:12" ht="15" x14ac:dyDescent="0.25">
      <c r="A67" s="23"/>
      <c r="B67" s="15"/>
      <c r="C67" s="11"/>
      <c r="D67" s="7" t="s">
        <v>27</v>
      </c>
      <c r="E67" s="39" t="s">
        <v>56</v>
      </c>
      <c r="F67" s="40">
        <v>200</v>
      </c>
      <c r="G67" s="40">
        <v>0</v>
      </c>
      <c r="H67" s="40">
        <v>0</v>
      </c>
      <c r="I67" s="40">
        <v>26</v>
      </c>
      <c r="J67" s="40">
        <v>104</v>
      </c>
      <c r="K67" s="41">
        <v>436</v>
      </c>
      <c r="L67" s="51">
        <v>12</v>
      </c>
    </row>
    <row r="68" spans="1:12" ht="15" x14ac:dyDescent="0.25">
      <c r="A68" s="23"/>
      <c r="B68" s="15"/>
      <c r="C68" s="11"/>
      <c r="D68" s="7" t="s">
        <v>29</v>
      </c>
      <c r="E68" s="39" t="s">
        <v>42</v>
      </c>
      <c r="F68" s="40">
        <v>80</v>
      </c>
      <c r="G68" s="40">
        <v>3</v>
      </c>
      <c r="H68" s="40">
        <v>1</v>
      </c>
      <c r="I68" s="40">
        <v>16</v>
      </c>
      <c r="J68" s="40">
        <v>78</v>
      </c>
      <c r="K68" s="41" t="s">
        <v>36</v>
      </c>
      <c r="L68" s="51">
        <v>4</v>
      </c>
    </row>
    <row r="69" spans="1:12" ht="15" x14ac:dyDescent="0.25">
      <c r="A69" s="23"/>
      <c r="B69" s="15"/>
      <c r="C69" s="11"/>
      <c r="D69" s="7" t="s">
        <v>28</v>
      </c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5"/>
      <c r="C70" s="11"/>
      <c r="D70" s="6"/>
      <c r="E70" s="39"/>
      <c r="F70" s="40"/>
      <c r="G70" s="40"/>
      <c r="H70" s="40"/>
      <c r="I70" s="40"/>
      <c r="J70" s="40"/>
      <c r="K70" s="41"/>
      <c r="L70" s="40"/>
    </row>
    <row r="71" spans="1:12" ht="15" x14ac:dyDescent="0.25">
      <c r="A71" s="23"/>
      <c r="B71" s="15"/>
      <c r="C71" s="11"/>
      <c r="D71" s="6"/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4"/>
      <c r="B72" s="17"/>
      <c r="C72" s="8"/>
      <c r="D72" s="18" t="s">
        <v>30</v>
      </c>
      <c r="E72" s="9"/>
      <c r="F72" s="19">
        <f>SUM(F63:F71)</f>
        <v>710</v>
      </c>
      <c r="G72" s="19">
        <f t="shared" ref="G72" si="20">SUM(G63:G71)</f>
        <v>23</v>
      </c>
      <c r="H72" s="19">
        <f t="shared" ref="H72" si="21">SUM(H63:H71)</f>
        <v>28</v>
      </c>
      <c r="I72" s="19">
        <f t="shared" ref="I72" si="22">SUM(I63:I71)</f>
        <v>98</v>
      </c>
      <c r="J72" s="19">
        <f t="shared" ref="J72:L72" si="23">SUM(J63:J71)</f>
        <v>781</v>
      </c>
      <c r="K72" s="25"/>
      <c r="L72" s="19">
        <f t="shared" si="23"/>
        <v>140</v>
      </c>
    </row>
    <row r="73" spans="1:12" ht="15.75" customHeight="1" thickBot="1" x14ac:dyDescent="0.25">
      <c r="A73" s="29">
        <f>A57</f>
        <v>1</v>
      </c>
      <c r="B73" s="30">
        <f>B57</f>
        <v>4</v>
      </c>
      <c r="C73" s="67" t="s">
        <v>4</v>
      </c>
      <c r="D73" s="68"/>
      <c r="E73" s="31"/>
      <c r="F73" s="32">
        <f>F62+F72</f>
        <v>1210</v>
      </c>
      <c r="G73" s="32">
        <f t="shared" ref="G73" si="24">G62+G72</f>
        <v>42</v>
      </c>
      <c r="H73" s="32">
        <f t="shared" ref="H73" si="25">H62+H72</f>
        <v>47</v>
      </c>
      <c r="I73" s="32">
        <f t="shared" ref="I73" si="26">I62+I72</f>
        <v>180</v>
      </c>
      <c r="J73" s="32">
        <f t="shared" ref="J73:L73" si="27">J62+J72</f>
        <v>1348</v>
      </c>
      <c r="K73" s="32"/>
      <c r="L73" s="32">
        <f t="shared" si="27"/>
        <v>169</v>
      </c>
    </row>
    <row r="74" spans="1:12" ht="15" x14ac:dyDescent="0.25">
      <c r="A74" s="20">
        <v>1</v>
      </c>
      <c r="B74" s="21">
        <v>5</v>
      </c>
      <c r="C74" s="22" t="s">
        <v>20</v>
      </c>
      <c r="D74" s="5" t="s">
        <v>21</v>
      </c>
      <c r="E74" s="57" t="s">
        <v>88</v>
      </c>
      <c r="F74" s="49">
        <v>200</v>
      </c>
      <c r="G74" s="49">
        <v>11</v>
      </c>
      <c r="H74" s="49">
        <v>13</v>
      </c>
      <c r="I74" s="65">
        <v>20.100000000000001</v>
      </c>
      <c r="J74" s="49">
        <v>256</v>
      </c>
      <c r="K74" s="48">
        <v>184</v>
      </c>
      <c r="L74" s="61">
        <v>14</v>
      </c>
    </row>
    <row r="75" spans="1:12" ht="15" x14ac:dyDescent="0.25">
      <c r="A75" s="23"/>
      <c r="B75" s="15"/>
      <c r="C75" s="11"/>
      <c r="D75" s="1" t="s">
        <v>23</v>
      </c>
      <c r="E75" s="53" t="s">
        <v>89</v>
      </c>
      <c r="F75" s="50">
        <v>60</v>
      </c>
      <c r="G75" s="50">
        <v>2</v>
      </c>
      <c r="H75" s="50">
        <v>3</v>
      </c>
      <c r="I75" s="66">
        <v>18.2</v>
      </c>
      <c r="J75" s="50">
        <v>110</v>
      </c>
      <c r="K75" s="6" t="s">
        <v>83</v>
      </c>
      <c r="L75" s="51">
        <v>6</v>
      </c>
    </row>
    <row r="76" spans="1:12" ht="15" x14ac:dyDescent="0.25">
      <c r="A76" s="23"/>
      <c r="B76" s="15"/>
      <c r="C76" s="11"/>
      <c r="D76" s="7" t="s">
        <v>27</v>
      </c>
      <c r="E76" s="53" t="s">
        <v>81</v>
      </c>
      <c r="F76" s="50">
        <v>200</v>
      </c>
      <c r="G76" s="50">
        <v>0</v>
      </c>
      <c r="H76" s="50">
        <v>0</v>
      </c>
      <c r="I76" s="66">
        <v>15</v>
      </c>
      <c r="J76" s="50">
        <v>60</v>
      </c>
      <c r="K76" s="6">
        <v>430</v>
      </c>
      <c r="L76" s="51">
        <v>6</v>
      </c>
    </row>
    <row r="77" spans="1:12" ht="15" x14ac:dyDescent="0.25">
      <c r="A77" s="23"/>
      <c r="B77" s="15"/>
      <c r="C77" s="11"/>
      <c r="D77" s="7" t="s">
        <v>28</v>
      </c>
      <c r="E77" s="53" t="s">
        <v>82</v>
      </c>
      <c r="F77" s="50">
        <v>55</v>
      </c>
      <c r="G77" s="50">
        <v>4</v>
      </c>
      <c r="H77" s="50">
        <v>2</v>
      </c>
      <c r="I77" s="66">
        <v>29.15</v>
      </c>
      <c r="J77" s="50">
        <v>154</v>
      </c>
      <c r="K77" s="6" t="s">
        <v>36</v>
      </c>
      <c r="L77" s="51">
        <v>3</v>
      </c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30</v>
      </c>
      <c r="E80" s="62"/>
      <c r="F80" s="19">
        <f>SUM(F74:F79)</f>
        <v>515</v>
      </c>
      <c r="G80" s="19">
        <f>SUM(G74:G79)</f>
        <v>17</v>
      </c>
      <c r="H80" s="19">
        <f>SUM(H74:H79)</f>
        <v>18</v>
      </c>
      <c r="I80" s="19">
        <f>SUM(I74:I79)</f>
        <v>82.449999999999989</v>
      </c>
      <c r="J80" s="19">
        <f>SUM(J74:J79)</f>
        <v>580</v>
      </c>
      <c r="K80" s="25"/>
      <c r="L80" s="19">
        <f>SUM(L74:L79)</f>
        <v>29</v>
      </c>
    </row>
    <row r="81" spans="1:12" ht="25.5" x14ac:dyDescent="0.25">
      <c r="A81" s="26">
        <f>A74</f>
        <v>1</v>
      </c>
      <c r="B81" s="13">
        <f>B74</f>
        <v>5</v>
      </c>
      <c r="C81" s="10" t="s">
        <v>22</v>
      </c>
      <c r="D81" s="7" t="s">
        <v>24</v>
      </c>
      <c r="E81" s="39" t="s">
        <v>58</v>
      </c>
      <c r="F81" s="40">
        <v>200</v>
      </c>
      <c r="G81" s="40">
        <v>2</v>
      </c>
      <c r="H81" s="40">
        <v>5</v>
      </c>
      <c r="I81" s="40">
        <v>8</v>
      </c>
      <c r="J81" s="40">
        <v>78</v>
      </c>
      <c r="K81" s="41">
        <v>84</v>
      </c>
      <c r="L81" s="55">
        <v>27</v>
      </c>
    </row>
    <row r="82" spans="1:12" ht="15" x14ac:dyDescent="0.25">
      <c r="A82" s="23"/>
      <c r="B82" s="15"/>
      <c r="C82" s="11"/>
      <c r="D82" s="7" t="s">
        <v>25</v>
      </c>
      <c r="E82" s="39" t="s">
        <v>59</v>
      </c>
      <c r="F82" s="40">
        <v>120</v>
      </c>
      <c r="G82" s="40">
        <v>17</v>
      </c>
      <c r="H82" s="40">
        <v>15</v>
      </c>
      <c r="I82" s="40">
        <v>18</v>
      </c>
      <c r="J82" s="40">
        <v>302</v>
      </c>
      <c r="K82" s="41" t="s">
        <v>62</v>
      </c>
      <c r="L82" s="51">
        <v>70</v>
      </c>
    </row>
    <row r="83" spans="1:12" ht="15" x14ac:dyDescent="0.25">
      <c r="A83" s="23"/>
      <c r="B83" s="15"/>
      <c r="C83" s="11"/>
      <c r="D83" s="7" t="s">
        <v>23</v>
      </c>
      <c r="E83" s="39" t="s">
        <v>60</v>
      </c>
      <c r="F83" s="40">
        <v>60</v>
      </c>
      <c r="G83" s="40">
        <v>1</v>
      </c>
      <c r="H83" s="40">
        <v>2</v>
      </c>
      <c r="I83" s="40">
        <v>2</v>
      </c>
      <c r="J83" s="40">
        <v>27</v>
      </c>
      <c r="K83" s="41">
        <v>56</v>
      </c>
      <c r="L83" s="51">
        <v>5</v>
      </c>
    </row>
    <row r="84" spans="1:12" ht="15" x14ac:dyDescent="0.25">
      <c r="A84" s="23"/>
      <c r="B84" s="15"/>
      <c r="C84" s="11"/>
      <c r="D84" s="7" t="s">
        <v>26</v>
      </c>
      <c r="E84" s="39" t="s">
        <v>61</v>
      </c>
      <c r="F84" s="40">
        <v>150</v>
      </c>
      <c r="G84" s="40">
        <v>4</v>
      </c>
      <c r="H84" s="40">
        <v>5</v>
      </c>
      <c r="I84" s="40">
        <v>37</v>
      </c>
      <c r="J84" s="40">
        <v>189</v>
      </c>
      <c r="K84" s="41">
        <v>323</v>
      </c>
      <c r="L84" s="51">
        <v>22</v>
      </c>
    </row>
    <row r="85" spans="1:12" ht="15" x14ac:dyDescent="0.25">
      <c r="A85" s="23"/>
      <c r="B85" s="15"/>
      <c r="C85" s="11"/>
      <c r="D85" s="7" t="s">
        <v>27</v>
      </c>
      <c r="E85" s="39" t="s">
        <v>47</v>
      </c>
      <c r="F85" s="40">
        <v>200</v>
      </c>
      <c r="G85" s="40">
        <v>1</v>
      </c>
      <c r="H85" s="40">
        <v>0</v>
      </c>
      <c r="I85" s="40">
        <v>31</v>
      </c>
      <c r="J85" s="40">
        <v>140</v>
      </c>
      <c r="K85" s="41">
        <v>402</v>
      </c>
      <c r="L85" s="51">
        <v>12</v>
      </c>
    </row>
    <row r="86" spans="1:12" ht="15" x14ac:dyDescent="0.25">
      <c r="A86" s="23"/>
      <c r="B86" s="15"/>
      <c r="C86" s="11"/>
      <c r="D86" s="7" t="s">
        <v>29</v>
      </c>
      <c r="E86" s="39" t="s">
        <v>42</v>
      </c>
      <c r="F86" s="40">
        <v>40</v>
      </c>
      <c r="G86" s="40">
        <v>3</v>
      </c>
      <c r="H86" s="40">
        <v>1</v>
      </c>
      <c r="I86" s="40">
        <v>16</v>
      </c>
      <c r="J86" s="40">
        <v>78</v>
      </c>
      <c r="K86" s="41" t="s">
        <v>36</v>
      </c>
      <c r="L86" s="51">
        <v>4</v>
      </c>
    </row>
    <row r="87" spans="1:12" ht="15" x14ac:dyDescent="0.25">
      <c r="A87" s="23"/>
      <c r="B87" s="15"/>
      <c r="C87" s="11"/>
      <c r="D87" s="7" t="s">
        <v>28</v>
      </c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3"/>
      <c r="B89" s="15"/>
      <c r="C89" s="11"/>
      <c r="D89" s="6"/>
      <c r="E89" s="39"/>
      <c r="F89" s="40"/>
      <c r="G89" s="40"/>
      <c r="H89" s="40"/>
      <c r="I89" s="40"/>
      <c r="J89" s="40"/>
      <c r="K89" s="41"/>
      <c r="L89" s="40"/>
    </row>
    <row r="90" spans="1:12" ht="15" x14ac:dyDescent="0.25">
      <c r="A90" s="24"/>
      <c r="B90" s="17"/>
      <c r="C90" s="8"/>
      <c r="D90" s="18" t="s">
        <v>30</v>
      </c>
      <c r="E90" s="9"/>
      <c r="F90" s="19">
        <f>SUM(F81:F89)</f>
        <v>770</v>
      </c>
      <c r="G90" s="19">
        <f t="shared" ref="G90" si="28">SUM(G81:G89)</f>
        <v>28</v>
      </c>
      <c r="H90" s="19">
        <f t="shared" ref="H90" si="29">SUM(H81:H89)</f>
        <v>28</v>
      </c>
      <c r="I90" s="19">
        <f t="shared" ref="I90" si="30">SUM(I81:I89)</f>
        <v>112</v>
      </c>
      <c r="J90" s="19">
        <f t="shared" ref="J90:L90" si="31">SUM(J81:J89)</f>
        <v>814</v>
      </c>
      <c r="K90" s="25"/>
      <c r="L90" s="19">
        <f t="shared" si="31"/>
        <v>140</v>
      </c>
    </row>
    <row r="91" spans="1:12" ht="15.75" customHeight="1" thickBot="1" x14ac:dyDescent="0.25">
      <c r="A91" s="29">
        <f>A74</f>
        <v>1</v>
      </c>
      <c r="B91" s="30">
        <f>B74</f>
        <v>5</v>
      </c>
      <c r="C91" s="67" t="s">
        <v>4</v>
      </c>
      <c r="D91" s="68"/>
      <c r="E91" s="31"/>
      <c r="F91" s="32">
        <f>F80+F90</f>
        <v>1285</v>
      </c>
      <c r="G91" s="32">
        <f t="shared" ref="G91" si="32">G80+G90</f>
        <v>45</v>
      </c>
      <c r="H91" s="32">
        <f t="shared" ref="H91" si="33">H80+H90</f>
        <v>46</v>
      </c>
      <c r="I91" s="32">
        <f t="shared" ref="I91" si="34">I80+I90</f>
        <v>194.45</v>
      </c>
      <c r="J91" s="32">
        <f t="shared" ref="J91:L91" si="35">J80+J90</f>
        <v>1394</v>
      </c>
      <c r="K91" s="32"/>
      <c r="L91" s="32">
        <f t="shared" si="35"/>
        <v>169</v>
      </c>
    </row>
    <row r="92" spans="1:12" ht="30" x14ac:dyDescent="0.25">
      <c r="A92" s="20">
        <v>2</v>
      </c>
      <c r="B92" s="21">
        <v>1</v>
      </c>
      <c r="C92" s="22" t="s">
        <v>20</v>
      </c>
      <c r="D92" s="5" t="s">
        <v>21</v>
      </c>
      <c r="E92" s="57" t="s">
        <v>90</v>
      </c>
      <c r="F92" s="49">
        <v>230</v>
      </c>
      <c r="G92" s="49">
        <v>8</v>
      </c>
      <c r="H92" s="49">
        <v>13</v>
      </c>
      <c r="I92" s="65">
        <v>22</v>
      </c>
      <c r="J92" s="49">
        <v>260</v>
      </c>
      <c r="K92" s="48" t="s">
        <v>83</v>
      </c>
      <c r="L92" s="61">
        <v>16</v>
      </c>
    </row>
    <row r="93" spans="1:12" ht="15" x14ac:dyDescent="0.25">
      <c r="A93" s="23"/>
      <c r="B93" s="15"/>
      <c r="C93" s="11"/>
      <c r="D93" s="7" t="s">
        <v>27</v>
      </c>
      <c r="E93" s="53" t="s">
        <v>63</v>
      </c>
      <c r="F93" s="50">
        <v>200</v>
      </c>
      <c r="G93" s="50">
        <v>2</v>
      </c>
      <c r="H93" s="50">
        <v>1</v>
      </c>
      <c r="I93" s="66">
        <v>22</v>
      </c>
      <c r="J93" s="50">
        <v>107</v>
      </c>
      <c r="K93" s="6">
        <v>432</v>
      </c>
      <c r="L93" s="51">
        <v>8</v>
      </c>
    </row>
    <row r="94" spans="1:12" ht="15" x14ac:dyDescent="0.25">
      <c r="A94" s="23"/>
      <c r="B94" s="15"/>
      <c r="C94" s="11"/>
      <c r="D94" s="7" t="s">
        <v>28</v>
      </c>
      <c r="E94" s="53" t="s">
        <v>82</v>
      </c>
      <c r="F94" s="50">
        <v>70</v>
      </c>
      <c r="G94" s="50">
        <v>6</v>
      </c>
      <c r="H94" s="50">
        <v>2</v>
      </c>
      <c r="I94" s="66">
        <v>37</v>
      </c>
      <c r="J94" s="50">
        <v>196</v>
      </c>
      <c r="K94" s="6" t="s">
        <v>36</v>
      </c>
      <c r="L94" s="51">
        <v>5</v>
      </c>
    </row>
    <row r="95" spans="1:12" ht="15" x14ac:dyDescent="0.25">
      <c r="A95" s="23"/>
      <c r="B95" s="15"/>
      <c r="C95" s="11"/>
      <c r="D95" s="6"/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6"/>
      <c r="E96" s="39"/>
      <c r="F96" s="40"/>
      <c r="G96" s="40"/>
      <c r="H96" s="40"/>
      <c r="I96" s="40"/>
      <c r="J96" s="40"/>
      <c r="K96" s="41"/>
      <c r="L96" s="40"/>
    </row>
    <row r="97" spans="1:12" ht="15.75" thickBot="1" x14ac:dyDescent="0.3">
      <c r="A97" s="24"/>
      <c r="B97" s="17"/>
      <c r="C97" s="8"/>
      <c r="D97" s="18" t="s">
        <v>30</v>
      </c>
      <c r="E97" s="9"/>
      <c r="F97" s="19">
        <f>SUM(F92:F96)</f>
        <v>500</v>
      </c>
      <c r="G97" s="19">
        <f>SUM(G92:G96)</f>
        <v>16</v>
      </c>
      <c r="H97" s="19">
        <f>SUM(H92:H96)</f>
        <v>16</v>
      </c>
      <c r="I97" s="19">
        <f>SUM(I92:I96)</f>
        <v>81</v>
      </c>
      <c r="J97" s="19">
        <f>SUM(J92:J96)</f>
        <v>563</v>
      </c>
      <c r="K97" s="25"/>
      <c r="L97" s="19">
        <f>SUM(L92:L96)</f>
        <v>29</v>
      </c>
    </row>
    <row r="98" spans="1:12" ht="15" x14ac:dyDescent="0.25">
      <c r="A98" s="26">
        <f>A92</f>
        <v>2</v>
      </c>
      <c r="B98" s="13">
        <f>B92</f>
        <v>1</v>
      </c>
      <c r="C98" s="10" t="s">
        <v>22</v>
      </c>
      <c r="D98" s="7" t="s">
        <v>24</v>
      </c>
      <c r="E98" s="39" t="s">
        <v>65</v>
      </c>
      <c r="F98" s="40">
        <v>250</v>
      </c>
      <c r="G98" s="40">
        <v>3</v>
      </c>
      <c r="H98" s="40">
        <v>2</v>
      </c>
      <c r="I98" s="40">
        <v>10</v>
      </c>
      <c r="J98" s="40">
        <v>77</v>
      </c>
      <c r="K98" s="41">
        <v>100</v>
      </c>
      <c r="L98" s="61">
        <v>25</v>
      </c>
    </row>
    <row r="99" spans="1:12" ht="15" x14ac:dyDescent="0.25">
      <c r="A99" s="23"/>
      <c r="B99" s="15"/>
      <c r="C99" s="11"/>
      <c r="D99" s="7" t="s">
        <v>25</v>
      </c>
      <c r="E99" s="39" t="s">
        <v>66</v>
      </c>
      <c r="F99" s="40">
        <v>120</v>
      </c>
      <c r="G99" s="40">
        <v>20</v>
      </c>
      <c r="H99" s="40">
        <v>22</v>
      </c>
      <c r="I99" s="40">
        <v>41</v>
      </c>
      <c r="J99" s="40">
        <v>481</v>
      </c>
      <c r="K99" s="41">
        <v>311</v>
      </c>
      <c r="L99" s="51">
        <v>94</v>
      </c>
    </row>
    <row r="100" spans="1:12" ht="15" x14ac:dyDescent="0.25">
      <c r="A100" s="23"/>
      <c r="B100" s="15"/>
      <c r="C100" s="11"/>
      <c r="D100" s="7" t="s">
        <v>23</v>
      </c>
      <c r="E100" s="39" t="s">
        <v>53</v>
      </c>
      <c r="F100" s="40">
        <v>60</v>
      </c>
      <c r="G100" s="40">
        <v>0</v>
      </c>
      <c r="H100" s="40">
        <v>1</v>
      </c>
      <c r="I100" s="40">
        <v>2</v>
      </c>
      <c r="J100" s="40">
        <v>17</v>
      </c>
      <c r="K100" s="41">
        <v>40</v>
      </c>
      <c r="L100" s="51">
        <v>5</v>
      </c>
    </row>
    <row r="101" spans="1:12" ht="15" x14ac:dyDescent="0.25">
      <c r="A101" s="23"/>
      <c r="B101" s="15"/>
      <c r="C101" s="11"/>
      <c r="D101" s="7" t="s">
        <v>26</v>
      </c>
      <c r="E101" s="39"/>
      <c r="F101" s="40"/>
      <c r="G101" s="40"/>
      <c r="H101" s="40"/>
      <c r="I101" s="40"/>
      <c r="J101" s="40"/>
      <c r="K101" s="41"/>
      <c r="L101" s="51"/>
    </row>
    <row r="102" spans="1:12" ht="15" x14ac:dyDescent="0.25">
      <c r="A102" s="23"/>
      <c r="B102" s="15"/>
      <c r="C102" s="11"/>
      <c r="D102" s="7" t="s">
        <v>27</v>
      </c>
      <c r="E102" s="39" t="s">
        <v>41</v>
      </c>
      <c r="F102" s="40">
        <v>200</v>
      </c>
      <c r="G102" s="40">
        <v>0</v>
      </c>
      <c r="H102" s="40">
        <v>0</v>
      </c>
      <c r="I102" s="40">
        <v>28</v>
      </c>
      <c r="J102" s="40">
        <v>111</v>
      </c>
      <c r="K102" s="41">
        <v>394</v>
      </c>
      <c r="L102" s="51">
        <v>12</v>
      </c>
    </row>
    <row r="103" spans="1:12" ht="15" x14ac:dyDescent="0.25">
      <c r="A103" s="23"/>
      <c r="B103" s="15"/>
      <c r="C103" s="11"/>
      <c r="D103" s="7" t="s">
        <v>29</v>
      </c>
      <c r="E103" s="39" t="s">
        <v>42</v>
      </c>
      <c r="F103" s="40">
        <v>80</v>
      </c>
      <c r="G103" s="40">
        <v>3</v>
      </c>
      <c r="H103" s="40">
        <v>1</v>
      </c>
      <c r="I103" s="40">
        <v>16</v>
      </c>
      <c r="J103" s="40">
        <v>78</v>
      </c>
      <c r="K103" s="41" t="s">
        <v>36</v>
      </c>
      <c r="L103" s="51">
        <v>4</v>
      </c>
    </row>
    <row r="104" spans="1:12" ht="15" x14ac:dyDescent="0.25">
      <c r="A104" s="23"/>
      <c r="B104" s="15"/>
      <c r="C104" s="11"/>
      <c r="D104" s="7" t="s">
        <v>28</v>
      </c>
      <c r="E104" s="39"/>
      <c r="F104" s="40"/>
      <c r="G104" s="40"/>
      <c r="H104" s="40"/>
      <c r="I104" s="40"/>
      <c r="J104" s="40"/>
      <c r="K104" s="41"/>
      <c r="L104" s="63"/>
    </row>
    <row r="105" spans="1:12" ht="15" x14ac:dyDescent="0.25">
      <c r="A105" s="23"/>
      <c r="B105" s="15"/>
      <c r="C105" s="11"/>
      <c r="D105" s="6"/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4"/>
      <c r="B107" s="17"/>
      <c r="C107" s="8"/>
      <c r="D107" s="18" t="s">
        <v>30</v>
      </c>
      <c r="E107" s="9"/>
      <c r="F107" s="19">
        <f>SUM(F98:F106)</f>
        <v>710</v>
      </c>
      <c r="G107" s="19">
        <f t="shared" ref="G107:J107" si="36">SUM(G98:G106)</f>
        <v>26</v>
      </c>
      <c r="H107" s="19">
        <f t="shared" si="36"/>
        <v>26</v>
      </c>
      <c r="I107" s="19">
        <f t="shared" si="36"/>
        <v>97</v>
      </c>
      <c r="J107" s="19">
        <f t="shared" si="36"/>
        <v>764</v>
      </c>
      <c r="K107" s="25"/>
      <c r="L107" s="19">
        <f t="shared" ref="L107" si="37">SUM(L98:L106)</f>
        <v>140</v>
      </c>
    </row>
    <row r="108" spans="1:12" ht="15.75" thickBot="1" x14ac:dyDescent="0.25">
      <c r="A108" s="29">
        <f>A92</f>
        <v>2</v>
      </c>
      <c r="B108" s="30">
        <f>B92</f>
        <v>1</v>
      </c>
      <c r="C108" s="67" t="s">
        <v>4</v>
      </c>
      <c r="D108" s="68"/>
      <c r="E108" s="31"/>
      <c r="F108" s="32">
        <f>F97+F107</f>
        <v>1210</v>
      </c>
      <c r="G108" s="32">
        <f t="shared" ref="G108" si="38">G97+G107</f>
        <v>42</v>
      </c>
      <c r="H108" s="32">
        <f t="shared" ref="H108" si="39">H97+H107</f>
        <v>42</v>
      </c>
      <c r="I108" s="32">
        <f t="shared" ref="I108" si="40">I97+I107</f>
        <v>178</v>
      </c>
      <c r="J108" s="32">
        <f t="shared" ref="J108:L108" si="41">J97+J107</f>
        <v>1327</v>
      </c>
      <c r="K108" s="32"/>
      <c r="L108" s="32">
        <f t="shared" si="41"/>
        <v>169</v>
      </c>
    </row>
    <row r="109" spans="1:12" ht="15" x14ac:dyDescent="0.25">
      <c r="A109" s="14">
        <v>2</v>
      </c>
      <c r="B109" s="15">
        <v>2</v>
      </c>
      <c r="C109" s="22" t="s">
        <v>20</v>
      </c>
      <c r="D109" s="5" t="s">
        <v>21</v>
      </c>
      <c r="E109" s="57" t="s">
        <v>80</v>
      </c>
      <c r="F109" s="49">
        <v>230</v>
      </c>
      <c r="G109" s="49">
        <v>10</v>
      </c>
      <c r="H109" s="49">
        <v>14</v>
      </c>
      <c r="I109" s="65">
        <v>31</v>
      </c>
      <c r="J109" s="49">
        <v>269</v>
      </c>
      <c r="K109" s="48" t="s">
        <v>83</v>
      </c>
      <c r="L109" s="61">
        <v>16</v>
      </c>
    </row>
    <row r="110" spans="1:12" ht="15" x14ac:dyDescent="0.25">
      <c r="A110" s="14"/>
      <c r="B110" s="15"/>
      <c r="C110" s="11"/>
      <c r="D110" s="7" t="s">
        <v>27</v>
      </c>
      <c r="E110" s="53" t="s">
        <v>87</v>
      </c>
      <c r="F110" s="50">
        <v>200</v>
      </c>
      <c r="G110" s="50">
        <v>3</v>
      </c>
      <c r="H110" s="50">
        <v>3</v>
      </c>
      <c r="I110" s="66">
        <v>23</v>
      </c>
      <c r="J110" s="50">
        <v>122</v>
      </c>
      <c r="K110" s="6">
        <v>433</v>
      </c>
      <c r="L110" s="51">
        <v>8</v>
      </c>
    </row>
    <row r="111" spans="1:12" ht="15" x14ac:dyDescent="0.25">
      <c r="A111" s="14"/>
      <c r="B111" s="15"/>
      <c r="C111" s="11"/>
      <c r="D111" s="7" t="s">
        <v>28</v>
      </c>
      <c r="E111" s="53" t="s">
        <v>82</v>
      </c>
      <c r="F111" s="50">
        <v>70</v>
      </c>
      <c r="G111" s="50">
        <v>6</v>
      </c>
      <c r="H111" s="50">
        <v>2</v>
      </c>
      <c r="I111" s="66">
        <v>37</v>
      </c>
      <c r="J111" s="50">
        <v>196</v>
      </c>
      <c r="K111" s="6" t="s">
        <v>36</v>
      </c>
      <c r="L111" s="51">
        <v>5</v>
      </c>
    </row>
    <row r="112" spans="1:12" ht="15" x14ac:dyDescent="0.25">
      <c r="A112" s="14"/>
      <c r="B112" s="15"/>
      <c r="C112" s="11"/>
      <c r="D112" s="6"/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14"/>
      <c r="B113" s="15"/>
      <c r="C113" s="11"/>
      <c r="D113" s="6"/>
      <c r="E113" s="39"/>
      <c r="F113" s="40"/>
      <c r="G113" s="40"/>
      <c r="H113" s="40"/>
      <c r="I113" s="40"/>
      <c r="J113" s="40"/>
      <c r="K113" s="41"/>
      <c r="L113" s="40"/>
    </row>
    <row r="114" spans="1:12" ht="15.75" thickBot="1" x14ac:dyDescent="0.3">
      <c r="A114" s="16"/>
      <c r="B114" s="17"/>
      <c r="C114" s="8"/>
      <c r="D114" s="18" t="s">
        <v>30</v>
      </c>
      <c r="E114" s="9"/>
      <c r="F114" s="19">
        <f>SUM(F109:F113)</f>
        <v>500</v>
      </c>
      <c r="G114" s="19">
        <f>SUM(G109:G113)</f>
        <v>19</v>
      </c>
      <c r="H114" s="19">
        <f>SUM(H109:H113)</f>
        <v>19</v>
      </c>
      <c r="I114" s="19">
        <f>SUM(I109:I113)</f>
        <v>91</v>
      </c>
      <c r="J114" s="19">
        <f>SUM(J109:J113)</f>
        <v>587</v>
      </c>
      <c r="K114" s="25"/>
      <c r="L114" s="19">
        <f>SUM(L109:L113)</f>
        <v>29</v>
      </c>
    </row>
    <row r="115" spans="1:12" ht="25.5" x14ac:dyDescent="0.25">
      <c r="A115" s="13">
        <f>A109</f>
        <v>2</v>
      </c>
      <c r="B115" s="13">
        <f>B109</f>
        <v>2</v>
      </c>
      <c r="C115" s="10" t="s">
        <v>22</v>
      </c>
      <c r="D115" s="7" t="s">
        <v>24</v>
      </c>
      <c r="E115" s="39" t="s">
        <v>67</v>
      </c>
      <c r="F115" s="40">
        <v>200</v>
      </c>
      <c r="G115" s="40">
        <v>4</v>
      </c>
      <c r="H115" s="40">
        <v>9</v>
      </c>
      <c r="I115" s="40">
        <v>6</v>
      </c>
      <c r="J115" s="40">
        <v>119</v>
      </c>
      <c r="K115" s="41">
        <v>76</v>
      </c>
      <c r="L115" s="61">
        <v>29</v>
      </c>
    </row>
    <row r="116" spans="1:12" ht="15" x14ac:dyDescent="0.25">
      <c r="A116" s="14"/>
      <c r="B116" s="15"/>
      <c r="C116" s="11"/>
      <c r="D116" s="7" t="s">
        <v>25</v>
      </c>
      <c r="E116" s="39" t="s">
        <v>68</v>
      </c>
      <c r="F116" s="40">
        <v>100</v>
      </c>
      <c r="G116" s="40">
        <v>12</v>
      </c>
      <c r="H116" s="40">
        <v>13</v>
      </c>
      <c r="I116" s="40">
        <v>30</v>
      </c>
      <c r="J116" s="40">
        <v>257</v>
      </c>
      <c r="K116" s="41">
        <v>259</v>
      </c>
      <c r="L116" s="51">
        <v>70</v>
      </c>
    </row>
    <row r="117" spans="1:12" ht="15" x14ac:dyDescent="0.25">
      <c r="A117" s="14"/>
      <c r="B117" s="15"/>
      <c r="C117" s="11"/>
      <c r="D117" s="7" t="s">
        <v>23</v>
      </c>
      <c r="E117" s="39" t="s">
        <v>69</v>
      </c>
      <c r="F117" s="40">
        <v>60</v>
      </c>
      <c r="G117" s="40">
        <v>0</v>
      </c>
      <c r="H117" s="40">
        <v>0</v>
      </c>
      <c r="I117" s="40">
        <v>1</v>
      </c>
      <c r="J117" s="40">
        <v>4</v>
      </c>
      <c r="K117" s="41" t="s">
        <v>36</v>
      </c>
      <c r="L117" s="51">
        <v>5</v>
      </c>
    </row>
    <row r="118" spans="1:12" ht="15" x14ac:dyDescent="0.25">
      <c r="A118" s="14"/>
      <c r="B118" s="15"/>
      <c r="C118" s="11"/>
      <c r="D118" s="7" t="s">
        <v>26</v>
      </c>
      <c r="E118" s="39" t="s">
        <v>40</v>
      </c>
      <c r="F118" s="40">
        <v>150</v>
      </c>
      <c r="G118" s="40">
        <v>6</v>
      </c>
      <c r="H118" s="40">
        <v>5</v>
      </c>
      <c r="I118" s="40">
        <v>36</v>
      </c>
      <c r="J118" s="40">
        <v>210</v>
      </c>
      <c r="K118" s="41">
        <v>331</v>
      </c>
      <c r="L118" s="51">
        <v>20</v>
      </c>
    </row>
    <row r="119" spans="1:12" ht="15" x14ac:dyDescent="0.25">
      <c r="A119" s="14"/>
      <c r="B119" s="15"/>
      <c r="C119" s="11"/>
      <c r="D119" s="7" t="s">
        <v>27</v>
      </c>
      <c r="E119" s="39" t="s">
        <v>56</v>
      </c>
      <c r="F119" s="40">
        <v>200</v>
      </c>
      <c r="G119" s="40">
        <v>0</v>
      </c>
      <c r="H119" s="40">
        <v>0</v>
      </c>
      <c r="I119" s="40">
        <v>15</v>
      </c>
      <c r="J119" s="40">
        <v>60</v>
      </c>
      <c r="K119" s="41">
        <v>436</v>
      </c>
      <c r="L119" s="51">
        <v>12</v>
      </c>
    </row>
    <row r="120" spans="1:12" ht="15" x14ac:dyDescent="0.25">
      <c r="A120" s="14"/>
      <c r="B120" s="15"/>
      <c r="C120" s="11"/>
      <c r="D120" s="7" t="s">
        <v>29</v>
      </c>
      <c r="E120" s="39" t="s">
        <v>42</v>
      </c>
      <c r="F120" s="40">
        <v>40</v>
      </c>
      <c r="G120" s="40">
        <v>3</v>
      </c>
      <c r="H120" s="40">
        <v>1</v>
      </c>
      <c r="I120" s="40">
        <v>16</v>
      </c>
      <c r="J120" s="40">
        <v>78</v>
      </c>
      <c r="K120" s="41" t="s">
        <v>36</v>
      </c>
      <c r="L120" s="51">
        <v>4</v>
      </c>
    </row>
    <row r="121" spans="1:12" ht="15" x14ac:dyDescent="0.25">
      <c r="A121" s="14"/>
      <c r="B121" s="15"/>
      <c r="C121" s="11"/>
      <c r="D121" s="7" t="s">
        <v>28</v>
      </c>
      <c r="E121" s="39"/>
      <c r="F121" s="40"/>
      <c r="G121" s="40"/>
      <c r="H121" s="40"/>
      <c r="I121" s="40"/>
      <c r="J121" s="40"/>
      <c r="K121" s="41"/>
      <c r="L121" s="63"/>
    </row>
    <row r="122" spans="1:12" ht="15" x14ac:dyDescent="0.25">
      <c r="A122" s="14"/>
      <c r="B122" s="15"/>
      <c r="C122" s="11"/>
      <c r="D122" s="6"/>
      <c r="E122" s="39"/>
      <c r="F122" s="40"/>
      <c r="G122" s="40"/>
      <c r="H122" s="40"/>
      <c r="I122" s="40"/>
      <c r="J122" s="40"/>
      <c r="K122" s="41"/>
      <c r="L122" s="40"/>
    </row>
    <row r="123" spans="1:12" ht="15" x14ac:dyDescent="0.25">
      <c r="A123" s="14"/>
      <c r="B123" s="15"/>
      <c r="C123" s="11"/>
      <c r="D123" s="6"/>
      <c r="E123" s="39"/>
      <c r="F123" s="40"/>
      <c r="G123" s="40"/>
      <c r="H123" s="40"/>
      <c r="I123" s="40"/>
      <c r="J123" s="40"/>
      <c r="K123" s="41"/>
      <c r="L123" s="40"/>
    </row>
    <row r="124" spans="1:12" ht="15" x14ac:dyDescent="0.25">
      <c r="A124" s="16"/>
      <c r="B124" s="17"/>
      <c r="C124" s="8"/>
      <c r="D124" s="18" t="s">
        <v>30</v>
      </c>
      <c r="E124" s="9"/>
      <c r="F124" s="19">
        <f>SUM(F115:F123)</f>
        <v>750</v>
      </c>
      <c r="G124" s="19">
        <f t="shared" ref="G124:J124" si="42">SUM(G115:G123)</f>
        <v>25</v>
      </c>
      <c r="H124" s="19">
        <f t="shared" si="42"/>
        <v>28</v>
      </c>
      <c r="I124" s="19">
        <f t="shared" si="42"/>
        <v>104</v>
      </c>
      <c r="J124" s="19">
        <f t="shared" si="42"/>
        <v>728</v>
      </c>
      <c r="K124" s="25"/>
      <c r="L124" s="19">
        <f t="shared" ref="L124" si="43">SUM(L115:L123)</f>
        <v>140</v>
      </c>
    </row>
    <row r="125" spans="1:12" ht="15.75" thickBot="1" x14ac:dyDescent="0.25">
      <c r="A125" s="33">
        <f>A109</f>
        <v>2</v>
      </c>
      <c r="B125" s="33">
        <f>B109</f>
        <v>2</v>
      </c>
      <c r="C125" s="67" t="s">
        <v>4</v>
      </c>
      <c r="D125" s="68"/>
      <c r="E125" s="31"/>
      <c r="F125" s="32">
        <f>F114+F124</f>
        <v>1250</v>
      </c>
      <c r="G125" s="32">
        <f t="shared" ref="G125" si="44">G114+G124</f>
        <v>44</v>
      </c>
      <c r="H125" s="32">
        <f t="shared" ref="H125" si="45">H114+H124</f>
        <v>47</v>
      </c>
      <c r="I125" s="32">
        <f t="shared" ref="I125" si="46">I114+I124</f>
        <v>195</v>
      </c>
      <c r="J125" s="32">
        <f t="shared" ref="J125:L125" si="47">J114+J124</f>
        <v>1315</v>
      </c>
      <c r="K125" s="32"/>
      <c r="L125" s="32">
        <f t="shared" si="47"/>
        <v>169</v>
      </c>
    </row>
    <row r="126" spans="1:12" ht="15" x14ac:dyDescent="0.25">
      <c r="A126" s="20">
        <v>2</v>
      </c>
      <c r="B126" s="21">
        <v>3</v>
      </c>
      <c r="C126" s="22" t="s">
        <v>20</v>
      </c>
      <c r="D126" s="5" t="s">
        <v>21</v>
      </c>
      <c r="E126" s="57" t="s">
        <v>85</v>
      </c>
      <c r="F126" s="49">
        <v>230</v>
      </c>
      <c r="G126" s="49">
        <v>10</v>
      </c>
      <c r="H126" s="49">
        <v>14</v>
      </c>
      <c r="I126" s="65">
        <v>28</v>
      </c>
      <c r="J126" s="49">
        <v>251</v>
      </c>
      <c r="K126" s="48" t="s">
        <v>83</v>
      </c>
      <c r="L126" s="61">
        <v>18</v>
      </c>
    </row>
    <row r="127" spans="1:12" ht="15" x14ac:dyDescent="0.25">
      <c r="A127" s="23"/>
      <c r="B127" s="15"/>
      <c r="C127" s="11"/>
      <c r="D127" s="7" t="s">
        <v>27</v>
      </c>
      <c r="E127" s="53" t="s">
        <v>81</v>
      </c>
      <c r="F127" s="50">
        <v>200</v>
      </c>
      <c r="G127" s="50">
        <v>0</v>
      </c>
      <c r="H127" s="50">
        <v>0</v>
      </c>
      <c r="I127" s="66">
        <v>15</v>
      </c>
      <c r="J127" s="50">
        <v>60</v>
      </c>
      <c r="K127" s="6">
        <v>430</v>
      </c>
      <c r="L127" s="51">
        <v>6</v>
      </c>
    </row>
    <row r="128" spans="1:12" ht="15.75" customHeight="1" x14ac:dyDescent="0.25">
      <c r="A128" s="23"/>
      <c r="B128" s="15"/>
      <c r="C128" s="11"/>
      <c r="D128" s="7" t="s">
        <v>28</v>
      </c>
      <c r="E128" s="53" t="s">
        <v>82</v>
      </c>
      <c r="F128" s="50">
        <v>70</v>
      </c>
      <c r="G128" s="50">
        <v>6</v>
      </c>
      <c r="H128" s="50">
        <v>2</v>
      </c>
      <c r="I128" s="66">
        <v>37</v>
      </c>
      <c r="J128" s="50">
        <v>196</v>
      </c>
      <c r="K128" s="6" t="s">
        <v>36</v>
      </c>
      <c r="L128" s="51">
        <v>5</v>
      </c>
    </row>
    <row r="129" spans="1:12" ht="15" x14ac:dyDescent="0.25">
      <c r="A129" s="23"/>
      <c r="B129" s="15"/>
      <c r="C129" s="11"/>
      <c r="D129" s="6"/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23"/>
      <c r="B130" s="15"/>
      <c r="C130" s="11"/>
      <c r="D130" s="6"/>
      <c r="E130" s="39"/>
      <c r="F130" s="40"/>
      <c r="G130" s="40"/>
      <c r="H130" s="40"/>
      <c r="I130" s="40"/>
      <c r="J130" s="40"/>
      <c r="K130" s="41"/>
      <c r="L130" s="40"/>
    </row>
    <row r="131" spans="1:12" ht="15.75" thickBot="1" x14ac:dyDescent="0.3">
      <c r="A131" s="24"/>
      <c r="B131" s="17"/>
      <c r="C131" s="8"/>
      <c r="D131" s="18" t="s">
        <v>30</v>
      </c>
      <c r="E131" s="9"/>
      <c r="F131" s="19">
        <f>SUM(F126:F130)</f>
        <v>500</v>
      </c>
      <c r="G131" s="19">
        <f>SUM(G126:G130)</f>
        <v>16</v>
      </c>
      <c r="H131" s="19">
        <f>SUM(H126:H130)</f>
        <v>16</v>
      </c>
      <c r="I131" s="19">
        <f>SUM(I126:I130)</f>
        <v>80</v>
      </c>
      <c r="J131" s="19">
        <f>SUM(J126:J130)</f>
        <v>507</v>
      </c>
      <c r="K131" s="25"/>
      <c r="L131" s="19">
        <f>SUM(L126:L130)</f>
        <v>29</v>
      </c>
    </row>
    <row r="132" spans="1:12" ht="25.5" x14ac:dyDescent="0.25">
      <c r="A132" s="26">
        <f>A126</f>
        <v>2</v>
      </c>
      <c r="B132" s="13">
        <f>B126</f>
        <v>3</v>
      </c>
      <c r="C132" s="10" t="s">
        <v>22</v>
      </c>
      <c r="D132" s="7" t="s">
        <v>24</v>
      </c>
      <c r="E132" s="39" t="s">
        <v>70</v>
      </c>
      <c r="F132" s="40">
        <v>200</v>
      </c>
      <c r="G132" s="40">
        <v>3</v>
      </c>
      <c r="H132" s="40">
        <v>8</v>
      </c>
      <c r="I132" s="40">
        <v>7</v>
      </c>
      <c r="J132" s="40">
        <v>101</v>
      </c>
      <c r="K132" s="41">
        <v>88</v>
      </c>
      <c r="L132" s="61">
        <v>26</v>
      </c>
    </row>
    <row r="133" spans="1:12" ht="15" x14ac:dyDescent="0.25">
      <c r="A133" s="23"/>
      <c r="B133" s="15"/>
      <c r="C133" s="11"/>
      <c r="D133" s="7" t="s">
        <v>25</v>
      </c>
      <c r="E133" s="39" t="s">
        <v>71</v>
      </c>
      <c r="F133" s="40">
        <v>120</v>
      </c>
      <c r="G133" s="40">
        <v>15</v>
      </c>
      <c r="H133" s="40">
        <v>7</v>
      </c>
      <c r="I133" s="40">
        <v>7</v>
      </c>
      <c r="J133" s="40">
        <v>145</v>
      </c>
      <c r="K133" s="41" t="s">
        <v>74</v>
      </c>
      <c r="L133" s="51">
        <v>71</v>
      </c>
    </row>
    <row r="134" spans="1:12" ht="15" x14ac:dyDescent="0.25">
      <c r="A134" s="23"/>
      <c r="B134" s="15"/>
      <c r="C134" s="11"/>
      <c r="D134" s="7" t="s">
        <v>23</v>
      </c>
      <c r="E134" s="39" t="s">
        <v>44</v>
      </c>
      <c r="F134" s="40">
        <v>60</v>
      </c>
      <c r="G134" s="40">
        <v>1</v>
      </c>
      <c r="H134" s="40">
        <v>2</v>
      </c>
      <c r="I134" s="40">
        <v>2</v>
      </c>
      <c r="J134" s="40">
        <v>27</v>
      </c>
      <c r="K134" s="41">
        <v>56</v>
      </c>
      <c r="L134" s="51">
        <v>5</v>
      </c>
    </row>
    <row r="135" spans="1:12" ht="15" x14ac:dyDescent="0.25">
      <c r="A135" s="23"/>
      <c r="B135" s="15"/>
      <c r="C135" s="11"/>
      <c r="D135" s="7" t="s">
        <v>26</v>
      </c>
      <c r="E135" s="39" t="s">
        <v>72</v>
      </c>
      <c r="F135" s="40">
        <v>150</v>
      </c>
      <c r="G135" s="40">
        <v>5</v>
      </c>
      <c r="H135" s="40">
        <v>8</v>
      </c>
      <c r="I135" s="40">
        <v>40</v>
      </c>
      <c r="J135" s="40">
        <v>256</v>
      </c>
      <c r="K135" s="41">
        <v>325</v>
      </c>
      <c r="L135" s="51">
        <v>22</v>
      </c>
    </row>
    <row r="136" spans="1:12" ht="15" x14ac:dyDescent="0.25">
      <c r="A136" s="23"/>
      <c r="B136" s="15"/>
      <c r="C136" s="11"/>
      <c r="D136" s="7" t="s">
        <v>27</v>
      </c>
      <c r="E136" s="39" t="s">
        <v>73</v>
      </c>
      <c r="F136" s="40">
        <v>200</v>
      </c>
      <c r="G136" s="40">
        <v>1</v>
      </c>
      <c r="H136" s="40">
        <v>1</v>
      </c>
      <c r="I136" s="40">
        <v>33</v>
      </c>
      <c r="J136" s="40">
        <v>131</v>
      </c>
      <c r="K136" s="41">
        <v>408</v>
      </c>
      <c r="L136" s="51">
        <v>12</v>
      </c>
    </row>
    <row r="137" spans="1:12" ht="15" x14ac:dyDescent="0.25">
      <c r="A137" s="23"/>
      <c r="B137" s="15"/>
      <c r="C137" s="11"/>
      <c r="D137" s="7" t="s">
        <v>29</v>
      </c>
      <c r="E137" s="39" t="s">
        <v>42</v>
      </c>
      <c r="F137" s="40">
        <v>40</v>
      </c>
      <c r="G137" s="40">
        <v>3</v>
      </c>
      <c r="H137" s="40">
        <v>1</v>
      </c>
      <c r="I137" s="40">
        <v>16</v>
      </c>
      <c r="J137" s="40">
        <v>78</v>
      </c>
      <c r="K137" s="41" t="s">
        <v>36</v>
      </c>
      <c r="L137" s="51">
        <v>4</v>
      </c>
    </row>
    <row r="138" spans="1:12" ht="15" x14ac:dyDescent="0.25">
      <c r="A138" s="23"/>
      <c r="B138" s="15"/>
      <c r="C138" s="11"/>
      <c r="D138" s="7" t="s">
        <v>28</v>
      </c>
      <c r="E138" s="39"/>
      <c r="F138" s="40"/>
      <c r="G138" s="40"/>
      <c r="H138" s="40"/>
      <c r="I138" s="40"/>
      <c r="J138" s="40"/>
      <c r="K138" s="41"/>
      <c r="L138" s="63"/>
    </row>
    <row r="139" spans="1:12" ht="15" x14ac:dyDescent="0.25">
      <c r="A139" s="23"/>
      <c r="B139" s="15"/>
      <c r="C139" s="11"/>
      <c r="D139" s="6"/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 x14ac:dyDescent="0.25">
      <c r="A141" s="24"/>
      <c r="B141" s="17"/>
      <c r="C141" s="8"/>
      <c r="D141" s="18" t="s">
        <v>30</v>
      </c>
      <c r="E141" s="9"/>
      <c r="F141" s="19">
        <f>SUM(F132:F140)</f>
        <v>770</v>
      </c>
      <c r="G141" s="19">
        <f t="shared" ref="G141:J141" si="48">SUM(G132:G140)</f>
        <v>28</v>
      </c>
      <c r="H141" s="19">
        <f t="shared" si="48"/>
        <v>27</v>
      </c>
      <c r="I141" s="19">
        <f t="shared" si="48"/>
        <v>105</v>
      </c>
      <c r="J141" s="19">
        <f t="shared" si="48"/>
        <v>738</v>
      </c>
      <c r="K141" s="25"/>
      <c r="L141" s="19">
        <f t="shared" ref="L141" si="49">SUM(L132:L140)</f>
        <v>140</v>
      </c>
    </row>
    <row r="142" spans="1:12" ht="15.75" thickBot="1" x14ac:dyDescent="0.25">
      <c r="A142" s="29">
        <f>A126</f>
        <v>2</v>
      </c>
      <c r="B142" s="30">
        <f>B126</f>
        <v>3</v>
      </c>
      <c r="C142" s="67" t="s">
        <v>4</v>
      </c>
      <c r="D142" s="68"/>
      <c r="E142" s="31"/>
      <c r="F142" s="32">
        <f>F131+F141</f>
        <v>1270</v>
      </c>
      <c r="G142" s="32">
        <f t="shared" ref="G142" si="50">G131+G141</f>
        <v>44</v>
      </c>
      <c r="H142" s="32">
        <f t="shared" ref="H142" si="51">H131+H141</f>
        <v>43</v>
      </c>
      <c r="I142" s="32">
        <f t="shared" ref="I142" si="52">I131+I141</f>
        <v>185</v>
      </c>
      <c r="J142" s="32">
        <f t="shared" ref="J142:L142" si="53">J131+J141</f>
        <v>1245</v>
      </c>
      <c r="K142" s="32"/>
      <c r="L142" s="32">
        <f t="shared" si="53"/>
        <v>169</v>
      </c>
    </row>
    <row r="143" spans="1:12" ht="15" x14ac:dyDescent="0.25">
      <c r="A143" s="20">
        <v>2</v>
      </c>
      <c r="B143" s="21">
        <v>4</v>
      </c>
      <c r="C143" s="22" t="s">
        <v>20</v>
      </c>
      <c r="D143" s="5" t="s">
        <v>21</v>
      </c>
      <c r="E143" s="57" t="s">
        <v>84</v>
      </c>
      <c r="F143" s="49">
        <v>230</v>
      </c>
      <c r="G143" s="49">
        <v>9</v>
      </c>
      <c r="H143" s="49">
        <v>12</v>
      </c>
      <c r="I143" s="65">
        <v>22</v>
      </c>
      <c r="J143" s="49">
        <v>255</v>
      </c>
      <c r="K143" s="48" t="s">
        <v>83</v>
      </c>
      <c r="L143" s="61">
        <v>16</v>
      </c>
    </row>
    <row r="144" spans="1:12" ht="15" x14ac:dyDescent="0.25">
      <c r="A144" s="23"/>
      <c r="B144" s="15"/>
      <c r="C144" s="11"/>
      <c r="D144" s="7" t="s">
        <v>27</v>
      </c>
      <c r="E144" s="53" t="s">
        <v>63</v>
      </c>
      <c r="F144" s="50">
        <v>200</v>
      </c>
      <c r="G144" s="50">
        <v>2</v>
      </c>
      <c r="H144" s="50">
        <v>1</v>
      </c>
      <c r="I144" s="66">
        <v>22</v>
      </c>
      <c r="J144" s="50">
        <v>107</v>
      </c>
      <c r="K144" s="6">
        <v>432</v>
      </c>
      <c r="L144" s="51">
        <v>8</v>
      </c>
    </row>
    <row r="145" spans="1:12" ht="15" x14ac:dyDescent="0.25">
      <c r="A145" s="23"/>
      <c r="B145" s="15"/>
      <c r="C145" s="11"/>
      <c r="D145" s="7" t="s">
        <v>28</v>
      </c>
      <c r="E145" s="53" t="s">
        <v>82</v>
      </c>
      <c r="F145" s="50">
        <v>70</v>
      </c>
      <c r="G145" s="50">
        <v>6</v>
      </c>
      <c r="H145" s="50">
        <v>2</v>
      </c>
      <c r="I145" s="66">
        <v>37</v>
      </c>
      <c r="J145" s="50">
        <v>196</v>
      </c>
      <c r="K145" s="6" t="s">
        <v>36</v>
      </c>
      <c r="L145" s="51">
        <v>5</v>
      </c>
    </row>
    <row r="146" spans="1:12" ht="15" x14ac:dyDescent="0.25">
      <c r="A146" s="23"/>
      <c r="B146" s="15"/>
      <c r="C146" s="11"/>
      <c r="D146" s="6"/>
      <c r="E146" s="39"/>
      <c r="F146" s="40"/>
      <c r="G146" s="40"/>
      <c r="H146" s="40"/>
      <c r="I146" s="40"/>
      <c r="J146" s="40"/>
      <c r="K146" s="41"/>
      <c r="L146" s="40"/>
    </row>
    <row r="147" spans="1:12" ht="15" x14ac:dyDescent="0.25">
      <c r="A147" s="23"/>
      <c r="B147" s="15"/>
      <c r="C147" s="11"/>
      <c r="D147" s="6"/>
      <c r="E147" s="39"/>
      <c r="F147" s="40"/>
      <c r="G147" s="40"/>
      <c r="H147" s="40"/>
      <c r="I147" s="40"/>
      <c r="J147" s="40"/>
      <c r="K147" s="41"/>
      <c r="L147" s="40"/>
    </row>
    <row r="148" spans="1:12" ht="15.75" thickBot="1" x14ac:dyDescent="0.3">
      <c r="A148" s="24"/>
      <c r="B148" s="17"/>
      <c r="C148" s="8"/>
      <c r="D148" s="18" t="s">
        <v>30</v>
      </c>
      <c r="E148" s="9"/>
      <c r="F148" s="19">
        <f>SUM(F143:F147)</f>
        <v>500</v>
      </c>
      <c r="G148" s="19">
        <f>SUM(G143:G147)</f>
        <v>17</v>
      </c>
      <c r="H148" s="19">
        <f>SUM(H143:H147)</f>
        <v>15</v>
      </c>
      <c r="I148" s="19">
        <f>SUM(I143:I147)</f>
        <v>81</v>
      </c>
      <c r="J148" s="19">
        <f>SUM(J143:J147)</f>
        <v>558</v>
      </c>
      <c r="K148" s="25"/>
      <c r="L148" s="19">
        <f>SUM(L143:L147)</f>
        <v>29</v>
      </c>
    </row>
    <row r="149" spans="1:12" ht="25.5" x14ac:dyDescent="0.25">
      <c r="A149" s="26">
        <f>A143</f>
        <v>2</v>
      </c>
      <c r="B149" s="13">
        <f>B143</f>
        <v>4</v>
      </c>
      <c r="C149" s="10" t="s">
        <v>22</v>
      </c>
      <c r="D149" s="7" t="s">
        <v>24</v>
      </c>
      <c r="E149" s="39" t="s">
        <v>75</v>
      </c>
      <c r="F149" s="40">
        <v>250</v>
      </c>
      <c r="G149" s="40">
        <v>4</v>
      </c>
      <c r="H149" s="40">
        <v>8</v>
      </c>
      <c r="I149" s="40">
        <v>13</v>
      </c>
      <c r="J149" s="40">
        <v>126</v>
      </c>
      <c r="K149" s="41">
        <v>91</v>
      </c>
      <c r="L149" s="61">
        <v>26</v>
      </c>
    </row>
    <row r="150" spans="1:12" ht="15" x14ac:dyDescent="0.25">
      <c r="A150" s="23"/>
      <c r="B150" s="15"/>
      <c r="C150" s="11"/>
      <c r="D150" s="7" t="s">
        <v>25</v>
      </c>
      <c r="E150" s="39" t="s">
        <v>76</v>
      </c>
      <c r="F150" s="40">
        <v>120</v>
      </c>
      <c r="G150" s="40">
        <v>17</v>
      </c>
      <c r="H150" s="40">
        <v>18</v>
      </c>
      <c r="I150" s="40">
        <v>22</v>
      </c>
      <c r="J150" s="40">
        <v>349</v>
      </c>
      <c r="K150" s="41">
        <v>309</v>
      </c>
      <c r="L150" s="51">
        <v>93</v>
      </c>
    </row>
    <row r="151" spans="1:12" ht="15" x14ac:dyDescent="0.25">
      <c r="A151" s="23"/>
      <c r="B151" s="15"/>
      <c r="C151" s="11"/>
      <c r="D151" s="7" t="s">
        <v>23</v>
      </c>
      <c r="E151" s="39" t="s">
        <v>48</v>
      </c>
      <c r="F151" s="40">
        <v>60</v>
      </c>
      <c r="G151" s="40">
        <v>1</v>
      </c>
      <c r="H151" s="40">
        <v>0</v>
      </c>
      <c r="I151" s="40">
        <v>1</v>
      </c>
      <c r="J151" s="40">
        <v>8</v>
      </c>
      <c r="K151" s="41" t="s">
        <v>36</v>
      </c>
      <c r="L151" s="51">
        <v>5</v>
      </c>
    </row>
    <row r="152" spans="1:12" ht="15" x14ac:dyDescent="0.25">
      <c r="A152" s="23"/>
      <c r="B152" s="15"/>
      <c r="C152" s="11"/>
      <c r="D152" s="7" t="s">
        <v>26</v>
      </c>
      <c r="E152" s="39"/>
      <c r="F152" s="40"/>
      <c r="G152" s="40"/>
      <c r="H152" s="40"/>
      <c r="I152" s="40"/>
      <c r="J152" s="40"/>
      <c r="K152" s="41"/>
      <c r="L152" s="51"/>
    </row>
    <row r="153" spans="1:12" ht="15" x14ac:dyDescent="0.25">
      <c r="A153" s="23"/>
      <c r="B153" s="15"/>
      <c r="C153" s="11"/>
      <c r="D153" s="7" t="s">
        <v>27</v>
      </c>
      <c r="E153" s="39" t="s">
        <v>77</v>
      </c>
      <c r="F153" s="40">
        <v>200</v>
      </c>
      <c r="G153" s="40">
        <v>1</v>
      </c>
      <c r="H153" s="40">
        <v>0</v>
      </c>
      <c r="I153" s="40">
        <v>46</v>
      </c>
      <c r="J153" s="40">
        <v>176</v>
      </c>
      <c r="K153" s="41">
        <v>402</v>
      </c>
      <c r="L153" s="51">
        <v>12</v>
      </c>
    </row>
    <row r="154" spans="1:12" ht="15" x14ac:dyDescent="0.25">
      <c r="A154" s="23"/>
      <c r="B154" s="15"/>
      <c r="C154" s="11"/>
      <c r="D154" s="7" t="s">
        <v>29</v>
      </c>
      <c r="E154" s="39" t="s">
        <v>42</v>
      </c>
      <c r="F154" s="40">
        <v>80</v>
      </c>
      <c r="G154" s="40">
        <v>3</v>
      </c>
      <c r="H154" s="40">
        <v>1</v>
      </c>
      <c r="I154" s="40">
        <v>16</v>
      </c>
      <c r="J154" s="40">
        <v>78</v>
      </c>
      <c r="K154" s="41" t="s">
        <v>36</v>
      </c>
      <c r="L154" s="51">
        <v>4</v>
      </c>
    </row>
    <row r="155" spans="1:12" ht="15" x14ac:dyDescent="0.25">
      <c r="A155" s="23"/>
      <c r="B155" s="15"/>
      <c r="C155" s="11"/>
      <c r="D155" s="7" t="s">
        <v>28</v>
      </c>
      <c r="E155" s="39"/>
      <c r="F155" s="40"/>
      <c r="G155" s="40"/>
      <c r="H155" s="40"/>
      <c r="I155" s="40"/>
      <c r="J155" s="40"/>
      <c r="K155" s="41"/>
      <c r="L155" s="63"/>
    </row>
    <row r="156" spans="1:12" ht="15" x14ac:dyDescent="0.25">
      <c r="A156" s="23"/>
      <c r="B156" s="15"/>
      <c r="C156" s="11"/>
      <c r="D156" s="6"/>
      <c r="E156" s="39"/>
      <c r="F156" s="40"/>
      <c r="G156" s="40"/>
      <c r="H156" s="40"/>
      <c r="I156" s="40"/>
      <c r="J156" s="40"/>
      <c r="K156" s="41"/>
      <c r="L156" s="40"/>
    </row>
    <row r="157" spans="1:12" ht="15" x14ac:dyDescent="0.25">
      <c r="A157" s="23"/>
      <c r="B157" s="15"/>
      <c r="C157" s="11"/>
      <c r="D157" s="6"/>
      <c r="E157" s="39"/>
      <c r="F157" s="40"/>
      <c r="G157" s="40"/>
      <c r="H157" s="40"/>
      <c r="I157" s="40"/>
      <c r="J157" s="40"/>
      <c r="K157" s="41"/>
      <c r="L157" s="40"/>
    </row>
    <row r="158" spans="1:12" ht="15" x14ac:dyDescent="0.25">
      <c r="A158" s="24"/>
      <c r="B158" s="17"/>
      <c r="C158" s="8"/>
      <c r="D158" s="18" t="s">
        <v>30</v>
      </c>
      <c r="E158" s="9"/>
      <c r="F158" s="19">
        <f>SUM(F149:F157)</f>
        <v>710</v>
      </c>
      <c r="G158" s="19">
        <f t="shared" ref="G158:J158" si="54">SUM(G149:G157)</f>
        <v>26</v>
      </c>
      <c r="H158" s="19">
        <f t="shared" si="54"/>
        <v>27</v>
      </c>
      <c r="I158" s="19">
        <f t="shared" si="54"/>
        <v>98</v>
      </c>
      <c r="J158" s="19">
        <f t="shared" si="54"/>
        <v>737</v>
      </c>
      <c r="K158" s="25"/>
      <c r="L158" s="19">
        <f t="shared" ref="L158" si="55">SUM(L149:L157)</f>
        <v>140</v>
      </c>
    </row>
    <row r="159" spans="1:12" ht="15.75" thickBot="1" x14ac:dyDescent="0.25">
      <c r="A159" s="29">
        <f>A143</f>
        <v>2</v>
      </c>
      <c r="B159" s="30">
        <f>B143</f>
        <v>4</v>
      </c>
      <c r="C159" s="67" t="s">
        <v>4</v>
      </c>
      <c r="D159" s="68"/>
      <c r="E159" s="31"/>
      <c r="F159" s="32">
        <f>F148+F158</f>
        <v>1210</v>
      </c>
      <c r="G159" s="32">
        <f t="shared" ref="G159" si="56">G148+G158</f>
        <v>43</v>
      </c>
      <c r="H159" s="32">
        <f t="shared" ref="H159" si="57">H148+H158</f>
        <v>42</v>
      </c>
      <c r="I159" s="32">
        <f t="shared" ref="I159" si="58">I148+I158</f>
        <v>179</v>
      </c>
      <c r="J159" s="32">
        <f t="shared" ref="J159:L159" si="59">J148+J158</f>
        <v>1295</v>
      </c>
      <c r="K159" s="32"/>
      <c r="L159" s="32">
        <f t="shared" si="59"/>
        <v>169</v>
      </c>
    </row>
    <row r="160" spans="1:12" ht="15" x14ac:dyDescent="0.25">
      <c r="A160" s="20">
        <v>2</v>
      </c>
      <c r="B160" s="21">
        <v>5</v>
      </c>
      <c r="C160" s="22" t="s">
        <v>20</v>
      </c>
      <c r="D160" s="5" t="s">
        <v>21</v>
      </c>
      <c r="E160" s="57" t="s">
        <v>86</v>
      </c>
      <c r="F160" s="49">
        <v>230</v>
      </c>
      <c r="G160" s="49">
        <v>10</v>
      </c>
      <c r="H160" s="49">
        <v>14</v>
      </c>
      <c r="I160" s="65">
        <v>27</v>
      </c>
      <c r="J160" s="49">
        <v>249</v>
      </c>
      <c r="K160" s="48" t="s">
        <v>83</v>
      </c>
      <c r="L160" s="61">
        <v>18</v>
      </c>
    </row>
    <row r="161" spans="1:12" ht="15" x14ac:dyDescent="0.25">
      <c r="A161" s="23"/>
      <c r="B161" s="15"/>
      <c r="C161" s="11"/>
      <c r="D161" s="7" t="s">
        <v>27</v>
      </c>
      <c r="E161" s="53" t="s">
        <v>81</v>
      </c>
      <c r="F161" s="50">
        <v>200</v>
      </c>
      <c r="G161" s="50">
        <v>0</v>
      </c>
      <c r="H161" s="50">
        <v>0</v>
      </c>
      <c r="I161" s="66">
        <v>15</v>
      </c>
      <c r="J161" s="50">
        <v>60</v>
      </c>
      <c r="K161" s="6">
        <v>430</v>
      </c>
      <c r="L161" s="51">
        <v>6</v>
      </c>
    </row>
    <row r="162" spans="1:12" ht="15" x14ac:dyDescent="0.25">
      <c r="A162" s="23"/>
      <c r="B162" s="15"/>
      <c r="C162" s="11"/>
      <c r="D162" s="7" t="s">
        <v>28</v>
      </c>
      <c r="E162" s="53" t="s">
        <v>82</v>
      </c>
      <c r="F162" s="50">
        <v>70</v>
      </c>
      <c r="G162" s="50">
        <v>6</v>
      </c>
      <c r="H162" s="50">
        <v>2</v>
      </c>
      <c r="I162" s="66">
        <v>37</v>
      </c>
      <c r="J162" s="50">
        <v>196</v>
      </c>
      <c r="K162" s="6" t="s">
        <v>36</v>
      </c>
      <c r="L162" s="51">
        <v>5</v>
      </c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51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.75" customHeight="1" thickBot="1" x14ac:dyDescent="0.3">
      <c r="A165" s="24"/>
      <c r="B165" s="17"/>
      <c r="C165" s="8"/>
      <c r="D165" s="18" t="s">
        <v>30</v>
      </c>
      <c r="E165" s="9"/>
      <c r="F165" s="19">
        <f>SUM(F160:F164)</f>
        <v>500</v>
      </c>
      <c r="G165" s="19">
        <f>SUM(G160:G164)</f>
        <v>16</v>
      </c>
      <c r="H165" s="19">
        <f>SUM(H160:H164)</f>
        <v>16</v>
      </c>
      <c r="I165" s="19">
        <f>SUM(I160:I164)</f>
        <v>79</v>
      </c>
      <c r="J165" s="19">
        <f>SUM(J160:J164)</f>
        <v>505</v>
      </c>
      <c r="K165" s="25"/>
      <c r="L165" s="19">
        <f>SUM(L160:L164)</f>
        <v>29</v>
      </c>
    </row>
    <row r="166" spans="1:12" ht="25.5" x14ac:dyDescent="0.25">
      <c r="A166" s="26">
        <f>A160</f>
        <v>2</v>
      </c>
      <c r="B166" s="13">
        <f>B160</f>
        <v>5</v>
      </c>
      <c r="C166" s="10" t="s">
        <v>22</v>
      </c>
      <c r="D166" s="7" t="s">
        <v>24</v>
      </c>
      <c r="E166" s="39" t="s">
        <v>78</v>
      </c>
      <c r="F166" s="40">
        <v>250</v>
      </c>
      <c r="G166" s="40">
        <v>7</v>
      </c>
      <c r="H166" s="40">
        <v>5</v>
      </c>
      <c r="I166" s="40">
        <v>19</v>
      </c>
      <c r="J166" s="40">
        <v>163</v>
      </c>
      <c r="K166" s="41" t="s">
        <v>57</v>
      </c>
      <c r="L166" s="61">
        <v>26</v>
      </c>
    </row>
    <row r="167" spans="1:12" ht="15" x14ac:dyDescent="0.25">
      <c r="A167" s="23"/>
      <c r="B167" s="15"/>
      <c r="C167" s="11"/>
      <c r="D167" s="7" t="s">
        <v>25</v>
      </c>
      <c r="E167" s="39" t="s">
        <v>79</v>
      </c>
      <c r="F167" s="40">
        <v>120</v>
      </c>
      <c r="G167" s="40">
        <v>16</v>
      </c>
      <c r="H167" s="40">
        <v>21</v>
      </c>
      <c r="I167" s="40">
        <v>42</v>
      </c>
      <c r="J167" s="40">
        <v>421</v>
      </c>
      <c r="K167" s="41">
        <v>306</v>
      </c>
      <c r="L167" s="51">
        <v>93</v>
      </c>
    </row>
    <row r="168" spans="1:12" ht="15" x14ac:dyDescent="0.25">
      <c r="A168" s="23"/>
      <c r="B168" s="15"/>
      <c r="C168" s="11"/>
      <c r="D168" s="7" t="s">
        <v>23</v>
      </c>
      <c r="E168" s="39" t="s">
        <v>37</v>
      </c>
      <c r="F168" s="40">
        <v>60</v>
      </c>
      <c r="G168" s="64">
        <v>0</v>
      </c>
      <c r="H168" s="64">
        <v>0</v>
      </c>
      <c r="I168" s="64">
        <v>1</v>
      </c>
      <c r="J168" s="40">
        <v>4</v>
      </c>
      <c r="K168" s="41" t="s">
        <v>36</v>
      </c>
      <c r="L168" s="51">
        <v>5</v>
      </c>
    </row>
    <row r="169" spans="1:12" ht="15" x14ac:dyDescent="0.25">
      <c r="A169" s="23"/>
      <c r="B169" s="15"/>
      <c r="C169" s="11"/>
      <c r="D169" s="7" t="s">
        <v>26</v>
      </c>
      <c r="E169" s="39"/>
      <c r="F169" s="40"/>
      <c r="G169" s="40"/>
      <c r="H169" s="40"/>
      <c r="I169" s="40"/>
      <c r="J169" s="40"/>
      <c r="K169" s="41"/>
      <c r="L169" s="51"/>
    </row>
    <row r="170" spans="1:12" ht="15" x14ac:dyDescent="0.25">
      <c r="A170" s="23"/>
      <c r="B170" s="15"/>
      <c r="C170" s="11"/>
      <c r="D170" s="7" t="s">
        <v>27</v>
      </c>
      <c r="E170" s="39" t="s">
        <v>64</v>
      </c>
      <c r="F170" s="40">
        <v>200</v>
      </c>
      <c r="G170" s="40">
        <v>0</v>
      </c>
      <c r="H170" s="40">
        <v>0</v>
      </c>
      <c r="I170" s="40">
        <v>24</v>
      </c>
      <c r="J170" s="40">
        <v>98</v>
      </c>
      <c r="K170" s="41">
        <v>436</v>
      </c>
      <c r="L170" s="51">
        <v>12</v>
      </c>
    </row>
    <row r="171" spans="1:12" ht="15" x14ac:dyDescent="0.25">
      <c r="A171" s="23"/>
      <c r="B171" s="15"/>
      <c r="C171" s="11"/>
      <c r="D171" s="7" t="s">
        <v>29</v>
      </c>
      <c r="E171" s="39" t="s">
        <v>42</v>
      </c>
      <c r="F171" s="40">
        <v>80</v>
      </c>
      <c r="G171" s="40">
        <v>3</v>
      </c>
      <c r="H171" s="40">
        <v>1</v>
      </c>
      <c r="I171" s="40">
        <v>16</v>
      </c>
      <c r="J171" s="40">
        <v>78</v>
      </c>
      <c r="K171" s="41" t="s">
        <v>36</v>
      </c>
      <c r="L171" s="51">
        <v>4</v>
      </c>
    </row>
    <row r="172" spans="1:12" ht="15" x14ac:dyDescent="0.25">
      <c r="A172" s="23"/>
      <c r="B172" s="15"/>
      <c r="C172" s="11"/>
      <c r="D172" s="7" t="s">
        <v>28</v>
      </c>
      <c r="E172" s="39"/>
      <c r="F172" s="40"/>
      <c r="G172" s="40"/>
      <c r="H172" s="40"/>
      <c r="I172" s="40"/>
      <c r="J172" s="40"/>
      <c r="K172" s="41"/>
      <c r="L172" s="63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30</v>
      </c>
      <c r="E175" s="9"/>
      <c r="F175" s="19">
        <f>SUM(F166:F174)</f>
        <v>710</v>
      </c>
      <c r="G175" s="19">
        <f t="shared" ref="G175:J175" si="60">SUM(G166:G174)</f>
        <v>26</v>
      </c>
      <c r="H175" s="19">
        <f t="shared" si="60"/>
        <v>27</v>
      </c>
      <c r="I175" s="19">
        <f t="shared" si="60"/>
        <v>102</v>
      </c>
      <c r="J175" s="19">
        <f t="shared" si="60"/>
        <v>764</v>
      </c>
      <c r="K175" s="25"/>
      <c r="L175" s="19">
        <f t="shared" ref="L175" si="61">SUM(L166:L174)</f>
        <v>140</v>
      </c>
    </row>
    <row r="176" spans="1:12" ht="15.75" thickBot="1" x14ac:dyDescent="0.25">
      <c r="A176" s="29">
        <f>A160</f>
        <v>2</v>
      </c>
      <c r="B176" s="30">
        <f>B160</f>
        <v>5</v>
      </c>
      <c r="C176" s="67" t="s">
        <v>4</v>
      </c>
      <c r="D176" s="68"/>
      <c r="E176" s="31"/>
      <c r="F176" s="32">
        <f>F165+F175</f>
        <v>1210</v>
      </c>
      <c r="G176" s="32">
        <f t="shared" ref="G176" si="62">G165+G175</f>
        <v>42</v>
      </c>
      <c r="H176" s="32">
        <f t="shared" ref="H176" si="63">H165+H175</f>
        <v>43</v>
      </c>
      <c r="I176" s="32">
        <f t="shared" ref="I176" si="64">I165+I175</f>
        <v>181</v>
      </c>
      <c r="J176" s="32">
        <f t="shared" ref="J176:L176" si="65">J165+J175</f>
        <v>1269</v>
      </c>
      <c r="K176" s="32"/>
      <c r="L176" s="32">
        <f t="shared" si="65"/>
        <v>169</v>
      </c>
    </row>
    <row r="177" spans="1:12" ht="13.5" thickBot="1" x14ac:dyDescent="0.25">
      <c r="A177" s="27"/>
      <c r="B177" s="28"/>
      <c r="C177" s="69" t="s">
        <v>5</v>
      </c>
      <c r="D177" s="69"/>
      <c r="E177" s="69"/>
      <c r="F177" s="34">
        <f>(F22+F39+F56+F73+F91+F108+F125+F142+F159+F176)/(IF(F22=0,0,1)+IF(F39=0,0,1)+IF(F56=0,0,1)+IF(F73=0,0,1)+IF(F91=0,0,1)+IF(F108=0,0,1)+IF(F125=0,0,1)+IF(F142=0,0,1)+IF(F159=0,0,1)+IF(F176=0,0,1))</f>
        <v>1236.5</v>
      </c>
      <c r="G177" s="34">
        <f>(G22+G39+G56+G73+G91+G108+G125+G142+G159+G176)/(IF(G22=0,0,1)+IF(G39=0,0,1)+IF(G56=0,0,1)+IF(G73=0,0,1)+IF(G91=0,0,1)+IF(G108=0,0,1)+IF(G125=0,0,1)+IF(G142=0,0,1)+IF(G159=0,0,1)+IF(G176=0,0,1))</f>
        <v>42.9</v>
      </c>
      <c r="H177" s="34">
        <f>(H22+H39+H56+H73+H91+H108+H125+H142+H159+H176)/(IF(H22=0,0,1)+IF(H39=0,0,1)+IF(H56=0,0,1)+IF(H73=0,0,1)+IF(H91=0,0,1)+IF(H108=0,0,1)+IF(H125=0,0,1)+IF(H142=0,0,1)+IF(H159=0,0,1)+IF(H176=0,0,1))</f>
        <v>43.4</v>
      </c>
      <c r="I177" s="34">
        <f>(I22+I39+I56+I73+I91+I108+I125+I142+I159+I176)/(IF(I22=0,0,1)+IF(I39=0,0,1)+IF(I56=0,0,1)+IF(I73=0,0,1)+IF(I91=0,0,1)+IF(I108=0,0,1)+IF(I125=0,0,1)+IF(I142=0,0,1)+IF(I159=0,0,1)+IF(I176=0,0,1))</f>
        <v>185.54500000000002</v>
      </c>
      <c r="J177" s="34">
        <f>(J22+J39+J56+J73+J91+J108+J125+J142+J159+J176)/(IF(J22=0,0,1)+IF(J39=0,0,1)+IF(J56=0,0,1)+IF(J73=0,0,1)+IF(J91=0,0,1)+IF(J108=0,0,1)+IF(J125=0,0,1)+IF(J142=0,0,1)+IF(J159=0,0,1)+IF(J176=0,0,1))</f>
        <v>1301.7</v>
      </c>
      <c r="K177" s="34"/>
      <c r="L177" s="34">
        <f>(L22+L39+L56+L73+L91+L108+L125+L142+L159+L176)/(IF(L22=0,0,1)+IF(L39=0,0,1)+IF(L56=0,0,1)+IF(L73=0,0,1)+IF(L91=0,0,1)+IF(L108=0,0,1)+IF(L125=0,0,1)+IF(L142=0,0,1)+IF(L159=0,0,1)+IF(L176=0,0,1))</f>
        <v>169</v>
      </c>
    </row>
  </sheetData>
  <sheetProtection selectLockedCells="1" selectUnlockedCells="1"/>
  <mergeCells count="14">
    <mergeCell ref="C1:E1"/>
    <mergeCell ref="H1:K1"/>
    <mergeCell ref="H2:K2"/>
    <mergeCell ref="C39:D39"/>
    <mergeCell ref="C56:D56"/>
    <mergeCell ref="C73:D73"/>
    <mergeCell ref="C91:D91"/>
    <mergeCell ref="C22:D22"/>
    <mergeCell ref="C177:E177"/>
    <mergeCell ref="C176:D176"/>
    <mergeCell ref="C108:D108"/>
    <mergeCell ref="C125:D125"/>
    <mergeCell ref="C142:D142"/>
    <mergeCell ref="C159:D1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2026-04-30T10:04:50Z</dcterms:modified>
</cp:coreProperties>
</file>